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PIRKIMAI\2023 METAI\SUPAPRASTINTI\Kovo 11-osios parkas\Pasiūlymas viešinimui\"/>
    </mc:Choice>
  </mc:AlternateContent>
  <bookViews>
    <workbookView xWindow="3345" yWindow="735" windowWidth="20430" windowHeight="15600"/>
  </bookViews>
  <sheets>
    <sheet name=" Parkas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 l="1"/>
  <c r="F12" i="1"/>
  <c r="F14" i="1"/>
  <c r="F16" i="1"/>
  <c r="F17" i="1"/>
  <c r="F18" i="1"/>
  <c r="F19" i="1"/>
  <c r="F20" i="1"/>
  <c r="F21" i="1"/>
  <c r="F23" i="1"/>
  <c r="F24" i="1"/>
  <c r="F25" i="1"/>
  <c r="F26" i="1"/>
  <c r="F27" i="1"/>
  <c r="F28" i="1"/>
  <c r="F29" i="1"/>
  <c r="F30" i="1"/>
  <c r="F31" i="1"/>
  <c r="F35" i="1"/>
  <c r="F36" i="1"/>
  <c r="F38" i="1"/>
  <c r="F39" i="1"/>
  <c r="F40" i="1"/>
  <c r="F41" i="1"/>
  <c r="F42" i="1"/>
  <c r="F44" i="1"/>
  <c r="F45" i="1"/>
  <c r="F46" i="1"/>
  <c r="F47" i="1"/>
  <c r="F48" i="1"/>
  <c r="F49" i="1"/>
  <c r="F50" i="1"/>
  <c r="F51" i="1"/>
  <c r="F52" i="1"/>
  <c r="F53" i="1"/>
  <c r="F55" i="1"/>
  <c r="F56" i="1"/>
  <c r="F58" i="1"/>
  <c r="F59" i="1"/>
  <c r="F60" i="1"/>
  <c r="F61" i="1"/>
  <c r="F62" i="1"/>
  <c r="F63" i="1"/>
  <c r="F64" i="1"/>
  <c r="F65" i="1"/>
  <c r="F67" i="1"/>
  <c r="F68" i="1"/>
  <c r="F69" i="1"/>
  <c r="F70" i="1"/>
  <c r="F71" i="1"/>
  <c r="F72" i="1"/>
  <c r="F73" i="1"/>
  <c r="F74" i="1"/>
  <c r="F76" i="1"/>
  <c r="F77" i="1"/>
  <c r="F78" i="1"/>
  <c r="F79" i="1"/>
  <c r="F80" i="1"/>
  <c r="F82" i="1"/>
  <c r="F83" i="1"/>
  <c r="F84" i="1"/>
  <c r="F85" i="1"/>
  <c r="F86" i="1"/>
  <c r="F87" i="1"/>
  <c r="F88" i="1"/>
  <c r="F90" i="1"/>
  <c r="F91" i="1"/>
  <c r="F92" i="1"/>
  <c r="F93" i="1"/>
  <c r="F94" i="1"/>
  <c r="F95" i="1"/>
  <c r="F96" i="1"/>
  <c r="F97" i="1"/>
  <c r="F99" i="1"/>
  <c r="F100" i="1"/>
  <c r="F101" i="1"/>
  <c r="F102" i="1"/>
  <c r="F103" i="1"/>
  <c r="F104" i="1"/>
  <c r="F105" i="1"/>
  <c r="F106" i="1"/>
  <c r="F108" i="1"/>
  <c r="F109" i="1"/>
  <c r="F110" i="1"/>
  <c r="F111" i="1"/>
  <c r="F112" i="1"/>
  <c r="F113" i="1"/>
  <c r="F114" i="1"/>
  <c r="F115" i="1"/>
  <c r="F116" i="1"/>
  <c r="F117" i="1"/>
  <c r="F120" i="1"/>
  <c r="F122" i="1"/>
  <c r="F123" i="1"/>
  <c r="F124" i="1"/>
  <c r="F125" i="1"/>
  <c r="F126" i="1"/>
  <c r="F127" i="1"/>
  <c r="F128" i="1"/>
  <c r="F129" i="1"/>
  <c r="F130" i="1"/>
  <c r="F131" i="1"/>
  <c r="F132" i="1"/>
  <c r="F134" i="1"/>
  <c r="F135" i="1"/>
  <c r="F136" i="1"/>
  <c r="F137" i="1"/>
  <c r="F138" i="1"/>
  <c r="F139" i="1"/>
  <c r="F140" i="1"/>
  <c r="F142" i="1"/>
  <c r="F143" i="1"/>
  <c r="F145" i="1"/>
  <c r="F146" i="1"/>
  <c r="F147" i="1"/>
  <c r="F148" i="1"/>
  <c r="F149" i="1"/>
  <c r="F150" i="1"/>
  <c r="F151" i="1"/>
  <c r="F153" i="1"/>
  <c r="F155" i="1"/>
  <c r="F156" i="1"/>
  <c r="F157" i="1"/>
  <c r="F158" i="1"/>
  <c r="F159" i="1"/>
  <c r="F160" i="1"/>
  <c r="F161" i="1"/>
  <c r="F162" i="1"/>
  <c r="F163" i="1"/>
  <c r="F164" i="1"/>
  <c r="F165" i="1"/>
  <c r="F166" i="1"/>
  <c r="F167" i="1"/>
  <c r="F168" i="1"/>
  <c r="F169" i="1"/>
  <c r="F170" i="1"/>
  <c r="F171" i="1"/>
  <c r="F172" i="1"/>
  <c r="F173" i="1"/>
  <c r="F174" i="1"/>
  <c r="F175" i="1"/>
  <c r="F176" i="1"/>
  <c r="F177" i="1"/>
  <c r="F118" i="1"/>
  <c r="F178" i="1"/>
  <c r="F179" i="1"/>
  <c r="F180" i="1"/>
</calcChain>
</file>

<file path=xl/sharedStrings.xml><?xml version="1.0" encoding="utf-8"?>
<sst xmlns="http://schemas.openxmlformats.org/spreadsheetml/2006/main" count="329" uniqueCount="162">
  <si>
    <t>Iš viso, Eur su PVM</t>
  </si>
  <si>
    <t>Pridėtinės vertės mokestis 21 %</t>
  </si>
  <si>
    <t>Iš viso, Eur be PVM</t>
  </si>
  <si>
    <t>m</t>
  </si>
  <si>
    <t>Nerūdijančio plieno laiptų turėklai h=1,10 m  (plieno vamzdis 50x100 mm)</t>
  </si>
  <si>
    <t>m²</t>
  </si>
  <si>
    <t>Projektuojami 24 pakopų betoniniai laiptai, ilgis 2,6 m (vienos pakopos plotis 0,4 m, aukštis 0,12 m) (L6 žymuo plane, maršas Nr. 2)</t>
  </si>
  <si>
    <t>Laiptų aikštelė ant betoninio pagrindo Nr. 1 (ilgis 2,6 m, plotis 1,5 m) (L6 žymuo plane)</t>
  </si>
  <si>
    <t>Projektuojami 24 pakopų betoniniai laiptai, ilgis 2,6 m (vienos pakopos plotis 0,4 m, aukštis 0,12 m) (L6 žymuo plane, maršas Nr. 1)</t>
  </si>
  <si>
    <t>Projektuojami 20 pakopų betoniniai laiptai, ilgis 2 m (vienos pakopos plotis 0,45 m, aukštis 0,12 m) (L5 žymuo plane, maršas Nr. 2)</t>
  </si>
  <si>
    <t>Laiptų aikštelė ant betoninio pagrindo Nr. 1 (ilgis 2 m, plotis 1,95 m) (L5 žymuo plane)</t>
  </si>
  <si>
    <t>Projektuojami 21 pakopos laiptai, ilgis 2 m (vienos pakopos plotis 0,45 m, aukštis 0,12 m) (L5 žymuo plane, maršas Nr. 1)</t>
  </si>
  <si>
    <t>Projektuojami 15 pakopų laiptai, ilgis 1,8 m (vienos pakopos plotis 0,6 m, aukštis 0,12 m) (L4 žymuo plane, maršas Nr. 2)</t>
  </si>
  <si>
    <t>Laiptų aikštelė ant betoninio pagrindo Nr. 1 (ilgis 1,8 m, plotis 1,5 m) (L4 žymuo plane)</t>
  </si>
  <si>
    <t>Projektuojami 15 pakopų laiptai, ilgis 1,8 m (vienos pakopos plotis 0,6 m, aukštis 0,12 m) (L4 žymuo plane, maršas Nr. 1)</t>
  </si>
  <si>
    <t>Projektuojami 22 pakopų laiptai, ilgis 1,5 m (vienos pakopos plotis 0,4 m, aukštis 0,12 m) (L3 žymuo plane, maršas Nr. 2)</t>
  </si>
  <si>
    <t>Laiptų aikštelė ant betoninio pagrindo Nr. 1 (ilgis 1,5 m, plotis 1,6 m) (L3 žymuo plane)</t>
  </si>
  <si>
    <t xml:space="preserve">Projektuojami 20 pakopų betoniniai laiptai, ilgis 1,5 m  (vienos pakopos plotis 0,4 m, aukštis 0,12 m) (L3 žymuo plane, maršas Nr.1) </t>
  </si>
  <si>
    <t>Projektuojami 9 pakopų betoniniai laiptai, ilgis 2,2 m (vienos pakopos plotis 0,65 m, aukštis 0,12 m) (L2 žymuo plane, maršas Nr. 3)</t>
  </si>
  <si>
    <t>Laiptų aikštelė ant betoninio pagrindo Nr. 2 (ilgis 2,2 m, plotis 2,9 m) (L2 žymuo plane)</t>
  </si>
  <si>
    <t>Projektuojami 8 pakopų betoniniai laiptai, ilgis 2,2 m (vienos pakopos plotis 0,65 m, aukštis 0,12 m) (L2 žymuo plane, maršas Nr. 2)</t>
  </si>
  <si>
    <t>Laiptų aikštelė ant betoninio pagrindo Nr. 1 (ilgis 2,2 m, plotis 4,15 m) (L2 žymuo plane)</t>
  </si>
  <si>
    <t>Projektuojami 8 pakopų betoniniai laiptai, ilgis 2,2 m (vienos pakopos plotis 0,75 m, aukštis 0,12 m) (L2 žymuo plane, maršas Nr. 1)</t>
  </si>
  <si>
    <t>Projektuojami 14 pakopų betoniniai laiptai, ilgis 2,0 m. (vienos pakopos plotis 0,65 m, aukštis 0,12 m) (L1 žymuo plane; maršas Nr.2)</t>
  </si>
  <si>
    <t>Laiptų aikštelė ant betoninio pagrindo Nr. 1 (ilgis 2,0 m, plotis 1,5 m) (L1 žymuo plane)</t>
  </si>
  <si>
    <t>Projektuojami 14 pakopų betoniniai laiptai, ilgis 2,0 m (vienos pakopos plotis 0,65 m, aukštis 0,12 m) (L1 žymuo plane; maršas Nr.1)</t>
  </si>
  <si>
    <t>LAIPTAI</t>
  </si>
  <si>
    <t>m³</t>
  </si>
  <si>
    <t>Pažintinės augalų zonos dirvožemis</t>
  </si>
  <si>
    <t>DIRVOŽEMIS</t>
  </si>
  <si>
    <t>vnt.</t>
  </si>
  <si>
    <t>Karelija melsvoji (Koelerija Coolio)</t>
  </si>
  <si>
    <t xml:space="preserve">Kvapusis rozmarinas (Rosmarinus officinalis) </t>
  </si>
  <si>
    <t>Vaistinis čiobrelis (Thymus vulgaris) „Orange spice“</t>
  </si>
  <si>
    <t xml:space="preserve">Vaistinis šalavijas (Salvia officinalis, Salvia major) </t>
  </si>
  <si>
    <t>Peletrūnas (Artemisia dracunculus) „Senior“</t>
  </si>
  <si>
    <t>Vaistinė ramunė (Matricaria recutita)</t>
  </si>
  <si>
    <t>Vaistinis berutis (Teucrium chamaedrys)</t>
  </si>
  <si>
    <t>PAŽINTINĖS ZONOS AUGALAI</t>
  </si>
  <si>
    <t>Kininis miskantas</t>
  </si>
  <si>
    <t>Glotnioji gudobelė (Crataegus Iaevigata)</t>
  </si>
  <si>
    <t>AUGALAI</t>
  </si>
  <si>
    <t>Betono pamatas C16/20</t>
  </si>
  <si>
    <t>kg</t>
  </si>
  <si>
    <t>Armatūra</t>
  </si>
  <si>
    <t>Pigmentiniu būdu dažytas betonas (RAL 7038 šviesiai pilka) C30/37</t>
  </si>
  <si>
    <t>Pigmentiniu būdu dažytas betonas (RAL 6011 žalia) C30/37</t>
  </si>
  <si>
    <t>Pigmentiniu būdu dažytas betonas (RAL 1006 oranžinė) C30/37</t>
  </si>
  <si>
    <t>Pigmentiniu būdu dažytas betonas (RAL 1013 šviesiai geltona) C30/37</t>
  </si>
  <si>
    <t>LABIRINTAS</t>
  </si>
  <si>
    <t>Lauko muzikos instrumentas marimba</t>
  </si>
  <si>
    <t>S dydžio lauko laipiojimo sienos kybiai</t>
  </si>
  <si>
    <t>M dydžio lauko laipiojimo sienos kybiai</t>
  </si>
  <si>
    <t>L dydžio lauko laipiojimo sienos kybiai</t>
  </si>
  <si>
    <t>Dirbtinės kalvelės</t>
  </si>
  <si>
    <t>Balansinis kamuolys</t>
  </si>
  <si>
    <t>komplektas</t>
  </si>
  <si>
    <t>Vaikų žaidimų aikštelės karstyklės (Nr. 1, Nr. 2, Nr. 3, Nr. 4, Nr. 5)</t>
  </si>
  <si>
    <t>Lauko muzikos instrumentų rinkinys</t>
  </si>
  <si>
    <t>Sūpynės (lizdas)</t>
  </si>
  <si>
    <t>Grindinio batutai</t>
  </si>
  <si>
    <t>VAIKŲ ŽAIDIMŲ AIKŠTELĖS ELEMENTAI</t>
  </si>
  <si>
    <t>Grindinio fontanas</t>
  </si>
  <si>
    <t>FONTANAS</t>
  </si>
  <si>
    <t>Lauko tualetas</t>
  </si>
  <si>
    <t>Pergolės</t>
  </si>
  <si>
    <t>Hamakai</t>
  </si>
  <si>
    <t>Dviračių stovai</t>
  </si>
  <si>
    <t xml:space="preserve">vnt. </t>
  </si>
  <si>
    <t>Informacinis stendas</t>
  </si>
  <si>
    <t xml:space="preserve">Šiukšliadėžės </t>
  </si>
  <si>
    <t>Lauko suolai Miela be atramos</t>
  </si>
  <si>
    <t>Lauko suolai Miela su atrama</t>
  </si>
  <si>
    <t xml:space="preserve">Lauko suolai Twig </t>
  </si>
  <si>
    <t>Medžių šaknų apsaugos</t>
  </si>
  <si>
    <t>MAŽOJI ARCHITEKTŪRA</t>
  </si>
  <si>
    <t>Sijoto smėlio sluoksnis (30 cm storio)</t>
  </si>
  <si>
    <t>Granitinės skaldos sluoksnis (15 cm storio)</t>
  </si>
  <si>
    <t>Apatinis sluoknis, SBR, granulės, 12 cm</t>
  </si>
  <si>
    <t>Viršutinis sluoksnis, EPDM spalvotos granulės - 1,2 cm (spalva - RAL1013, šviesiai geltona)</t>
  </si>
  <si>
    <t>Viršutinis sluoksnis, EPDM spalvotos granulės - 1,2 cm (spalva - RAL1012, geltona)</t>
  </si>
  <si>
    <t>Viršutinis sluoksnis, EPDM spalvotos granulės - 1,2 cm (spalva - RAL6011, žalia)</t>
  </si>
  <si>
    <t>Viršutinis sluoksnis, EPDM spalvotos granulės - 1,2 cm (spalva - RAL1006, oranžinė)</t>
  </si>
  <si>
    <t>VAIKŲ ŽAIDIMŲ AIKŠTELĖ NR. 2</t>
  </si>
  <si>
    <t>Viršutinis sluoksnis, EPDM spalvotos granulės - 1,2 cm (spalva - RAL7038, šviesiai pilka)</t>
  </si>
  <si>
    <t>Viršutinis sluoksnis, EPDM spalvotos granulės - 1,2 cm (spalva - RAL7037, tamsiai pilka)</t>
  </si>
  <si>
    <t>VAIKŲ ŽAIDIMŲ AIKŠTELĖ NR. 1</t>
  </si>
  <si>
    <t>Apatinis sluoknis, SBR, granulės, 3 cm</t>
  </si>
  <si>
    <t>Viršutinis sluoksnis, EPDM spalvotos granulės - 1 cm (spalva - RAL6011, žalia)</t>
  </si>
  <si>
    <t>Viršutinis sluoksnis, EPDM spalvotos granulės - 1 cm (spalva - RAL1012, geltona)</t>
  </si>
  <si>
    <t>Viršutinis sluoksnis, EPDM spalvotos granulės - 1 cm (spalva - RAL7037, tamsiai pilka)</t>
  </si>
  <si>
    <t>LABIRINTO ZONA</t>
  </si>
  <si>
    <t>LAUKO LAIPIOJIMO SIENA (Nr. 11 sutartiniuose žymėjimuose)</t>
  </si>
  <si>
    <t>Viršutinis sluoksnis, EPDM spalvotos granulės - 1 cm (spalva - RAL1013, šviesiai geltona)</t>
  </si>
  <si>
    <t>Viršutinis sluoksnis, EPDM spalvotos granulės - 1 cm (spalva - RAL1006, oranžinė)</t>
  </si>
  <si>
    <t>PERGOLIŲ ZONA</t>
  </si>
  <si>
    <t>Viršutinis sluoksnis, EPDM spalvotos granulės - 1 cm (spalva - RAL7038, šviesiai pilka)</t>
  </si>
  <si>
    <t>BATUTŲ IR KALVŲ BEI SŪPYNIŲ IR HAMAKŲ ZONOS DANGOS</t>
  </si>
  <si>
    <t xml:space="preserve">Nerūdijančio plieno taktilinis neregių vedimo indikatorius </t>
  </si>
  <si>
    <t xml:space="preserve">Nerūdijančio plieno taktilinis neregių įspėjimo indikatorius </t>
  </si>
  <si>
    <t xml:space="preserve">Indikatoriai žmonėms su negalia: </t>
  </si>
  <si>
    <t>Šalčiui nejautrių medžiagų sluoksnis  (pagal TRA SBR 19 k≥1,0x10-5 m/s) h≥0,19 m</t>
  </si>
  <si>
    <t>Skaldos pagrindo sluoksnis iš nesurištųjų mineralinių medžiagų mišinio fr. 0/45 panaudojant NAG (bendrame mišinyje nufrezuoto asfaltbetonio granulių kiekis ne daugiau kaip 30%) įrengimas h=0,15 m</t>
  </si>
  <si>
    <t>t</t>
  </si>
  <si>
    <t>Naudoto asfalto pervežimas objekte, skaldos pagrindo įrengimui</t>
  </si>
  <si>
    <t>Išlyginamasis sluoksnis iš smulkiosios mineralinės medžiagos fr. 0/5  h=0,03 m</t>
  </si>
  <si>
    <t>Takų įrengimas:</t>
  </si>
  <si>
    <r>
      <t>Šalčiui nejautrus sluoksnis (pagal TRA SBR 19 k≥1,0x10</t>
    </r>
    <r>
      <rPr>
        <vertAlign val="superscript"/>
        <sz val="11"/>
        <color theme="1"/>
        <rFont val="Times New Roman"/>
        <family val="1"/>
        <charset val="186"/>
      </rPr>
      <t>-5</t>
    </r>
    <r>
      <rPr>
        <sz val="11"/>
        <color theme="1"/>
        <rFont val="Times New Roman"/>
        <family val="1"/>
        <charset val="186"/>
      </rPr>
      <t xml:space="preserve"> m/s) h≥0,19 m</t>
    </r>
  </si>
  <si>
    <t>Išlyginamasis sluoksnis iš nesurištųjų mineralinių medžiagų mišinio fr. 0/5, h=0,03 m</t>
  </si>
  <si>
    <t>Šaligatvių įrengimas:</t>
  </si>
  <si>
    <t>Plastikinio borto įrengimas</t>
  </si>
  <si>
    <t xml:space="preserve">Betoniniai bortai 100.20.8 ant betoninio pamato C12/15 </t>
  </si>
  <si>
    <t>Bortai:</t>
  </si>
  <si>
    <t>TAKAI</t>
  </si>
  <si>
    <t>DANGOS KONSTRUKCIJOS ĮRENGIMAS</t>
  </si>
  <si>
    <t>Piltinis gruntas (užpylimo medžiagos ŽB, ŽG, ŽP, ŽD, ŽM, SB, SG, S, SD,SM)</t>
  </si>
  <si>
    <t>Plotų tvirtinimas 10 cm storio dirvožemio sluoksniu mechanizuotai, užsėjant žole</t>
  </si>
  <si>
    <t>Grunto sutankinimas iškasoje (lovio), kai sluoksnio storis 30 cm</t>
  </si>
  <si>
    <t>Lovio dugno planiravimas rankiniu būdu, kai gruntas II grupės</t>
  </si>
  <si>
    <t>Lovio dugno planiravimas mechanizuotai, kai gruntas II grupės</t>
  </si>
  <si>
    <t>Į išpurentą sankasą įmaišoma 3% gesintų kalkių kvalifikuotam gruntų pagerinimui</t>
  </si>
  <si>
    <t>Sankasos viršaus h=0,25 m sluoksnio išpurenimas kvalifikuotam gruntų pagerinimui</t>
  </si>
  <si>
    <t>ŽEMĖS DARBAI</t>
  </si>
  <si>
    <t>Infostendo išmontavimas</t>
  </si>
  <si>
    <t>G/b bortų išardymas</t>
  </si>
  <si>
    <t>Išardoma betoninė danga, hvidut. = 8,0 cm</t>
  </si>
  <si>
    <t>Asfaltbetonio dangos pjovimas diskiniu pjūklu</t>
  </si>
  <si>
    <t>Asfalto dangos frezavimas sandėliuojant medžiagas vietoje antriniam panaudojimui</t>
  </si>
  <si>
    <t>Statybinių atliekų išvežimas:</t>
  </si>
  <si>
    <t>Plastikinė medžių kamienų apsauga</t>
  </si>
  <si>
    <t>Požeminių komunikacijų liukų išmontavimas ir įrengimas naujų lengvo tipo (suvedant su projektiniu paviršiumi)</t>
  </si>
  <si>
    <t>km</t>
  </si>
  <si>
    <t>Ašies nužymėjimas</t>
  </si>
  <si>
    <t>PARUOŠIAMIEJI DARBAI</t>
  </si>
  <si>
    <t>Viso kaina, Eur be PVM</t>
  </si>
  <si>
    <t>Vieneto kaina, Eur be PVM</t>
  </si>
  <si>
    <t>Kiekis</t>
  </si>
  <si>
    <t>Mato vienetas</t>
  </si>
  <si>
    <t>Darbų ir išlaidų aprašymai</t>
  </si>
  <si>
    <t>Eil. Nr.</t>
  </si>
  <si>
    <t>Parkas</t>
  </si>
  <si>
    <t>Žiniaraštis</t>
  </si>
  <si>
    <t>Kiti statiniai - skveras</t>
  </si>
  <si>
    <t>Objektas</t>
  </si>
  <si>
    <t>Kovo 11-osios parko Dujotiekio g. 21A, Kaune sutvarkymo projektas</t>
  </si>
  <si>
    <t>Kompleksas</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</si>
  <si>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</si>
  <si>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Darbų kiekių žiniaraštis</t>
  </si>
  <si>
    <t>Skaldos pagrindas iš nesurištojo mineralinių medžiagų mišinio Fr. 0/45 h=20 cm</t>
  </si>
  <si>
    <t>Gulekšnis</t>
  </si>
  <si>
    <t>Viršutinis sluoksnis, EPDM spalvotos granulės - 1 cm (spalva - RAL8024, tamsiai oranžinė)</t>
  </si>
  <si>
    <t>Viršutinis sluoksnis, EPDM spalvotos granulės - 1,2 cm (spalva - RAL8024, tamsiai oranžinė)</t>
  </si>
  <si>
    <t>Pigmnetiniu būdu dažytas betonas (RAL 8024 tamsiai oranžinė) C30/37</t>
  </si>
  <si>
    <t>Betoninės plokštės (laipiojimo sienelės elementai)(ilgis 2,5m, aukštis 0,14m, plotis 0,30m)</t>
  </si>
  <si>
    <t xml:space="preserve">Betono laužo išvežimas į Rangovo pasirinktą vietą </t>
  </si>
  <si>
    <t xml:space="preserve">Dangos konstrukcijos išardymas (II gr. Grunto) iki lovio dugno, pakrovimas į autosavivarčius ir išvežimas </t>
  </si>
  <si>
    <t xml:space="preserve">Esamo augalinio sluoksnio nukasimas ir išvežimas į sąvartas </t>
  </si>
  <si>
    <t>Medžių apsauga</t>
  </si>
  <si>
    <t>Atraminė želdynų
sienelė</t>
  </si>
  <si>
    <t>Betoninės grindinio trinkelės 200x200x80 (spalvotas, natūrali)</t>
  </si>
  <si>
    <t>Grindinio plytelės 600x200x80; h=0,08 m; spalva: natūralaus akmens, quartz</t>
  </si>
  <si>
    <t>Grindinio plytelės 600x200x80; h=0,08 m; spalva: natūralaus akmens, lava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</si>
</sst>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6"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b/>
      <sz val="11"/>
      <name val="Times New Roman"/>
      <family val="1"/>
      <charset val="186"/>
    </font>
    <font>
      <b/>
      <i/>
      <sz val="11"/>
      <color theme="1"/>
      <name val="Times New Roman"/>
      <family val="1"/>
      <charset val="186"/>
    </font>
    <font>
      <sz val="11"/>
      <name val="Times New Roman"/>
      <family val="1"/>
      <charset val="186"/>
    </font>
    <font>
      <sz val="11"/>
      <color rgb="FFFF0000"/>
      <name val="Times New Roman"/>
      <family val="1"/>
      <charset val="186"/>
    </font>
    <font>
      <b/>
      <sz val="8"/>
      <color theme="1"/>
      <name val="Arial"/>
      <family val="2"/>
      <charset val="186"/>
    </font>
    <font>
      <b/>
      <sz val="8"/>
      <color theme="1"/>
      <name val="Times New Roman"/>
      <family val="1"/>
      <charset val="186"/>
    </font>
    <font>
      <vertAlign val="superscript"/>
      <sz val="11"/>
      <color theme="1"/>
      <name val="Times New Roman"/>
      <family val="1"/>
      <charset val="186"/>
    </font>
    <font>
      <sz val="8"/>
      <color theme="1"/>
      <name val="Arial"/>
      <family val="2"/>
      <charset val="186"/>
    </font>
    <font>
      <sz val="9"/>
      <color theme="1"/>
      <name val="Arial"/>
      <family val="2"/>
      <charset val="186"/>
    </font>
    <font>
      <b/>
      <sz val="9"/>
      <color theme="1"/>
      <name val="Arial"/>
      <family val="2"/>
      <charset val="186"/>
    </font>
    <font>
      <i/>
      <sz val="9"/>
      <color theme="1"/>
      <name val="Arial"/>
      <family val="2"/>
      <charset val="186"/>
    </font>
    <font>
      <sz val="10"/>
      <color rgb="FFFF0000"/>
      <name val="Times New Roman"/>
      <family val="1"/>
      <charset val="186"/>
    </font>
    <font>
      <b/>
      <sz val="12"/>
      <color theme="1"/>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cellStyleXfs>
  <cellXfs count="46">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top"/>
    </xf>
    <xf numFmtId="0" fontId="5" fillId="0" borderId="1" xfId="0" applyFont="1" applyBorder="1" applyAlignment="1">
      <alignment horizontal="center" vertical="top"/>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13" fillId="0" borderId="0" xfId="0" applyFont="1" applyAlignment="1">
      <alignment vertical="top"/>
    </xf>
    <xf numFmtId="164" fontId="11" fillId="0" borderId="0" xfId="0" applyNumberFormat="1" applyFont="1"/>
    <xf numFmtId="0" fontId="15" fillId="0" borderId="0" xfId="0" applyFont="1" applyAlignment="1">
      <alignment horizontal="center" vertical="top" wrapText="1"/>
    </xf>
    <xf numFmtId="2" fontId="1" fillId="0" borderId="1" xfId="0" applyNumberFormat="1" applyFont="1" applyBorder="1" applyProtection="1">
      <protection locked="0"/>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2" fontId="10" fillId="0" borderId="1" xfId="0" applyNumberFormat="1" applyFont="1" applyBorder="1"/>
    <xf numFmtId="0" fontId="7" fillId="0" borderId="1" xfId="0" applyFont="1" applyBorder="1" applyAlignment="1">
      <alignment horizontal="center" vertical="top"/>
    </xf>
    <xf numFmtId="0" fontId="8" fillId="0" borderId="1" xfId="0" applyFont="1" applyBorder="1" applyAlignment="1">
      <alignment horizontal="center" vertical="top"/>
    </xf>
    <xf numFmtId="0" fontId="6" fillId="0" borderId="1" xfId="0" applyFont="1" applyBorder="1" applyAlignment="1">
      <alignment horizontal="center" vertical="top"/>
    </xf>
    <xf numFmtId="0" fontId="0" fillId="3" borderId="0" xfId="0" applyFill="1"/>
    <xf numFmtId="0" fontId="2" fillId="2" borderId="1" xfId="0" applyFont="1" applyFill="1" applyBorder="1" applyAlignment="1">
      <alignment horizontal="center" vertical="top"/>
    </xf>
    <xf numFmtId="0" fontId="2" fillId="2"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0" xfId="0" applyFill="1"/>
    <xf numFmtId="0" fontId="5" fillId="0" borderId="1" xfId="0" applyFont="1" applyBorder="1" applyAlignment="1">
      <alignment horizontal="left" vertical="center" wrapText="1"/>
    </xf>
    <xf numFmtId="2" fontId="2" fillId="0" borderId="2"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protection locked="0"/>
    </xf>
    <xf numFmtId="2" fontId="2" fillId="0" borderId="2" xfId="0" applyNumberFormat="1" applyFont="1" applyBorder="1" applyAlignment="1">
      <alignment horizontal="center" vertical="center"/>
    </xf>
    <xf numFmtId="2" fontId="2" fillId="0" borderId="1" xfId="0" applyNumberFormat="1" applyFont="1" applyBorder="1" applyAlignment="1">
      <alignment horizontal="center" vertical="center"/>
    </xf>
    <xf numFmtId="2" fontId="2" fillId="0" borderId="5" xfId="0" applyNumberFormat="1" applyFont="1" applyBorder="1" applyAlignment="1">
      <alignment horizontal="center" vertical="center"/>
    </xf>
    <xf numFmtId="2" fontId="2" fillId="0" borderId="3" xfId="0" applyNumberFormat="1" applyFont="1" applyBorder="1" applyAlignment="1">
      <alignment horizontal="center" vertical="center"/>
    </xf>
    <xf numFmtId="2" fontId="2" fillId="0" borderId="4" xfId="0" applyNumberFormat="1" applyFont="1" applyBorder="1" applyAlignment="1">
      <alignment horizontal="center" vertical="center"/>
    </xf>
    <xf numFmtId="2" fontId="6" fillId="0" borderId="2" xfId="0" applyNumberFormat="1" applyFont="1" applyBorder="1" applyAlignment="1">
      <alignment horizontal="center" vertical="center"/>
    </xf>
    <xf numFmtId="2" fontId="6" fillId="0" borderId="1" xfId="0" applyNumberFormat="1" applyFont="1" applyBorder="1" applyAlignment="1">
      <alignment horizontal="center" vertical="center"/>
    </xf>
    <xf numFmtId="2" fontId="2" fillId="0" borderId="6" xfId="0" applyNumberFormat="1" applyFont="1" applyBorder="1" applyAlignment="1">
      <alignment horizontal="center" vertical="center"/>
    </xf>
    <xf numFmtId="2" fontId="2" fillId="0" borderId="2" xfId="0" applyNumberFormat="1" applyFont="1" applyBorder="1" applyAlignment="1">
      <alignment horizontal="center" vertical="center" wrapText="1"/>
    </xf>
    <xf numFmtId="0" fontId="2" fillId="0" borderId="1" xfId="0" applyFont="1" applyBorder="1" applyAlignment="1">
      <alignment horizontal="right"/>
    </xf>
    <xf numFmtId="0" fontId="1" fillId="0" borderId="1" xfId="0" applyFont="1" applyBorder="1" applyAlignment="1">
      <alignment horizontal="right"/>
    </xf>
    <xf numFmtId="164" fontId="7" fillId="0" borderId="1" xfId="0" applyNumberFormat="1" applyFont="1" applyBorder="1" applyAlignment="1">
      <alignment horizontal="center" vertical="center" wrapText="1"/>
    </xf>
    <xf numFmtId="0" fontId="15" fillId="0" borderId="0" xfId="0" applyFont="1" applyAlignment="1">
      <alignment horizontal="center" vertical="top" wrapText="1"/>
    </xf>
    <xf numFmtId="0" fontId="14" fillId="0" borderId="0" xfId="0" applyFont="1" applyAlignment="1">
      <alignment horizontal="left" vertical="top" wrapText="1"/>
    </xf>
    <xf numFmtId="0" fontId="12" fillId="0" borderId="0" xfId="0" applyFont="1" applyAlignment="1">
      <alignment vertical="top" wrapText="1"/>
    </xf>
    <xf numFmtId="0" fontId="11" fillId="0" borderId="0" xfId="0" applyFont="1" applyAlignment="1">
      <alignment vertical="top" wrapText="1"/>
    </xf>
    <xf numFmtId="0" fontId="7" fillId="0" borderId="1" xfId="0" applyFont="1" applyBorder="1" applyAlignment="1">
      <alignment horizontal="center" vertical="center" wrapText="1"/>
    </xf>
    <xf numFmtId="0" fontId="3" fillId="0" borderId="1" xfId="0" applyFont="1" applyBorder="1" applyAlignment="1">
      <alignment horizontal="right"/>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W180"/>
  <sheetViews>
    <sheetView tabSelected="1" topLeftCell="A171" zoomScale="115" zoomScaleNormal="115" workbookViewId="0">
      <selection activeCell="G129" sqref="G129"/>
    </sheetView>
  </sheetViews>
  <sheetFormatPr defaultRowHeight="15" x14ac:dyDescent="0.25"/>
  <cols>
    <col min="2" max="2" width="64.28515625" customWidth="1"/>
    <col min="3" max="4" width="9.5703125" customWidth="1"/>
    <col min="5" max="5" width="11.28515625" customWidth="1"/>
    <col min="6" max="6" width="13.28515625" customWidth="1"/>
  </cols>
  <sheetData>
    <row r="2" spans="1:6" ht="15.75" x14ac:dyDescent="0.25">
      <c r="A2" s="40" t="s">
        <v>147</v>
      </c>
      <c r="B2" s="40"/>
      <c r="C2" s="40"/>
      <c r="D2" s="40"/>
      <c r="E2" s="40"/>
      <c r="F2" s="10"/>
    </row>
    <row r="3" spans="1:6" ht="15.75" x14ac:dyDescent="0.25">
      <c r="A3" s="11"/>
      <c r="B3" s="11"/>
      <c r="C3" s="11"/>
      <c r="D3" s="11"/>
      <c r="E3" s="11"/>
      <c r="F3" s="10"/>
    </row>
    <row r="4" spans="1:6" ht="59.25" customHeight="1" x14ac:dyDescent="0.25">
      <c r="A4" s="41" t="s">
        <v>146</v>
      </c>
      <c r="B4" s="41"/>
      <c r="C4" s="41"/>
      <c r="D4" s="41"/>
      <c r="E4" s="41"/>
      <c r="F4" s="10"/>
    </row>
    <row r="5" spans="1:6" x14ac:dyDescent="0.25">
      <c r="A5" s="9" t="s">
        <v>145</v>
      </c>
      <c r="B5" s="42" t="s">
        <v>144</v>
      </c>
      <c r="C5" s="42"/>
      <c r="D5" s="42"/>
      <c r="E5" s="43"/>
      <c r="F5" s="43"/>
    </row>
    <row r="6" spans="1:6" x14ac:dyDescent="0.25">
      <c r="A6" s="9" t="s">
        <v>143</v>
      </c>
      <c r="B6" s="42" t="s">
        <v>142</v>
      </c>
      <c r="C6" s="42"/>
      <c r="D6" s="42"/>
      <c r="E6" s="43"/>
      <c r="F6" s="43"/>
    </row>
    <row r="7" spans="1:6" x14ac:dyDescent="0.25">
      <c r="A7" s="9" t="s">
        <v>141</v>
      </c>
      <c r="B7" s="42" t="s">
        <v>140</v>
      </c>
      <c r="C7" s="42"/>
      <c r="D7" s="42"/>
      <c r="E7" s="43"/>
      <c r="F7" s="43"/>
    </row>
    <row r="8" spans="1:6" x14ac:dyDescent="0.25">
      <c r="A8" s="44" t="s">
        <v>139</v>
      </c>
      <c r="B8" s="44" t="s">
        <v>138</v>
      </c>
      <c r="C8" s="44" t="s">
        <v>137</v>
      </c>
      <c r="D8" s="44" t="s">
        <v>136</v>
      </c>
      <c r="E8" s="39" t="s">
        <v>135</v>
      </c>
      <c r="F8" s="39" t="s">
        <v>134</v>
      </c>
    </row>
    <row r="9" spans="1:6" ht="22.5" customHeight="1" x14ac:dyDescent="0.25">
      <c r="A9" s="44"/>
      <c r="B9" s="44"/>
      <c r="C9" s="44"/>
      <c r="D9" s="44"/>
      <c r="E9" s="39"/>
      <c r="F9" s="39"/>
    </row>
    <row r="10" spans="1:6" x14ac:dyDescent="0.25">
      <c r="A10" s="13"/>
      <c r="B10" s="14" t="s">
        <v>133</v>
      </c>
      <c r="C10" s="1"/>
      <c r="D10" s="1"/>
      <c r="E10" s="15"/>
      <c r="F10" s="15"/>
    </row>
    <row r="11" spans="1:6" x14ac:dyDescent="0.25">
      <c r="A11" s="1">
        <v>1</v>
      </c>
      <c r="B11" s="3" t="s">
        <v>132</v>
      </c>
      <c r="C11" s="2" t="s">
        <v>131</v>
      </c>
      <c r="D11" s="1">
        <v>1.5</v>
      </c>
      <c r="E11" s="26">
        <v>2189.8000000000002</v>
      </c>
      <c r="F11" s="27">
        <f>E11*D11</f>
        <v>3284.7000000000003</v>
      </c>
    </row>
    <row r="12" spans="1:6" ht="30" x14ac:dyDescent="0.25">
      <c r="A12" s="1">
        <v>2</v>
      </c>
      <c r="B12" s="3" t="s">
        <v>130</v>
      </c>
      <c r="C12" s="2" t="s">
        <v>30</v>
      </c>
      <c r="D12" s="1">
        <v>33</v>
      </c>
      <c r="E12" s="26">
        <v>225.2</v>
      </c>
      <c r="F12" s="27">
        <f>E12*D12</f>
        <v>7431.5999999999995</v>
      </c>
    </row>
    <row r="13" spans="1:6" x14ac:dyDescent="0.25">
      <c r="A13" s="1"/>
      <c r="B13" s="14" t="s">
        <v>157</v>
      </c>
      <c r="C13" s="2"/>
      <c r="D13" s="1"/>
      <c r="E13" s="28"/>
      <c r="F13" s="29"/>
    </row>
    <row r="14" spans="1:6" x14ac:dyDescent="0.25">
      <c r="A14" s="1">
        <v>3</v>
      </c>
      <c r="B14" s="3" t="s">
        <v>129</v>
      </c>
      <c r="C14" s="2" t="s">
        <v>30</v>
      </c>
      <c r="D14" s="1">
        <v>18</v>
      </c>
      <c r="E14" s="26">
        <v>41.7</v>
      </c>
      <c r="F14" s="27">
        <f>E14*D14</f>
        <v>750.6</v>
      </c>
    </row>
    <row r="15" spans="1:6" x14ac:dyDescent="0.25">
      <c r="A15" s="1"/>
      <c r="B15" s="14" t="s">
        <v>128</v>
      </c>
      <c r="C15" s="2"/>
      <c r="D15" s="1"/>
      <c r="E15" s="28"/>
      <c r="F15" s="29"/>
    </row>
    <row r="16" spans="1:6" ht="30" x14ac:dyDescent="0.25">
      <c r="A16" s="1">
        <v>4</v>
      </c>
      <c r="B16" s="3" t="s">
        <v>127</v>
      </c>
      <c r="C16" s="2" t="s">
        <v>5</v>
      </c>
      <c r="D16" s="1">
        <v>1770</v>
      </c>
      <c r="E16" s="26">
        <v>6.35</v>
      </c>
      <c r="F16" s="27">
        <f t="shared" ref="F16:F21" si="0">E16*D16</f>
        <v>11239.5</v>
      </c>
    </row>
    <row r="17" spans="1:6" x14ac:dyDescent="0.25">
      <c r="A17" s="1">
        <v>5</v>
      </c>
      <c r="B17" s="3" t="s">
        <v>126</v>
      </c>
      <c r="C17" s="2" t="s">
        <v>3</v>
      </c>
      <c r="D17" s="1">
        <v>2700</v>
      </c>
      <c r="E17" s="26">
        <v>1</v>
      </c>
      <c r="F17" s="27">
        <f t="shared" si="0"/>
        <v>2700</v>
      </c>
    </row>
    <row r="18" spans="1:6" x14ac:dyDescent="0.25">
      <c r="A18" s="1">
        <v>6</v>
      </c>
      <c r="B18" s="3" t="s">
        <v>125</v>
      </c>
      <c r="C18" s="2" t="s">
        <v>5</v>
      </c>
      <c r="D18" s="1">
        <v>2800</v>
      </c>
      <c r="E18" s="26">
        <v>1</v>
      </c>
      <c r="F18" s="27">
        <f t="shared" si="0"/>
        <v>2800</v>
      </c>
    </row>
    <row r="19" spans="1:6" x14ac:dyDescent="0.25">
      <c r="A19" s="1">
        <v>7</v>
      </c>
      <c r="B19" s="3" t="s">
        <v>124</v>
      </c>
      <c r="C19" s="2" t="s">
        <v>3</v>
      </c>
      <c r="D19" s="1">
        <v>2896</v>
      </c>
      <c r="E19" s="26">
        <v>0.75</v>
      </c>
      <c r="F19" s="27">
        <f t="shared" si="0"/>
        <v>2172</v>
      </c>
    </row>
    <row r="20" spans="1:6" x14ac:dyDescent="0.25">
      <c r="A20" s="1">
        <v>8</v>
      </c>
      <c r="B20" s="3" t="s">
        <v>154</v>
      </c>
      <c r="C20" s="2" t="s">
        <v>103</v>
      </c>
      <c r="D20" s="1">
        <v>332.5</v>
      </c>
      <c r="E20" s="26">
        <v>6.2</v>
      </c>
      <c r="F20" s="27">
        <f t="shared" si="0"/>
        <v>2061.5</v>
      </c>
    </row>
    <row r="21" spans="1:6" x14ac:dyDescent="0.25">
      <c r="A21" s="1">
        <v>9</v>
      </c>
      <c r="B21" s="3" t="s">
        <v>123</v>
      </c>
      <c r="C21" s="2" t="s">
        <v>30</v>
      </c>
      <c r="D21" s="1">
        <v>1</v>
      </c>
      <c r="E21" s="26">
        <v>50</v>
      </c>
      <c r="F21" s="27">
        <f t="shared" si="0"/>
        <v>50</v>
      </c>
    </row>
    <row r="22" spans="1:6" x14ac:dyDescent="0.25">
      <c r="A22" s="1"/>
      <c r="B22" s="14" t="s">
        <v>122</v>
      </c>
      <c r="C22" s="2"/>
      <c r="D22" s="1"/>
      <c r="E22" s="28"/>
      <c r="F22" s="29"/>
    </row>
    <row r="23" spans="1:6" ht="30" x14ac:dyDescent="0.25">
      <c r="A23" s="1">
        <v>10</v>
      </c>
      <c r="B23" s="3" t="s">
        <v>155</v>
      </c>
      <c r="C23" s="2" t="s">
        <v>27</v>
      </c>
      <c r="D23" s="1">
        <v>4693</v>
      </c>
      <c r="E23" s="26">
        <v>10</v>
      </c>
      <c r="F23" s="27">
        <f t="shared" ref="F23:F31" si="1">E23*D23</f>
        <v>46930</v>
      </c>
    </row>
    <row r="24" spans="1:6" x14ac:dyDescent="0.25">
      <c r="A24" s="1">
        <v>11</v>
      </c>
      <c r="B24" s="3" t="s">
        <v>156</v>
      </c>
      <c r="C24" s="2" t="s">
        <v>27</v>
      </c>
      <c r="D24" s="1">
        <v>867.1</v>
      </c>
      <c r="E24" s="26">
        <v>5</v>
      </c>
      <c r="F24" s="27">
        <f t="shared" si="1"/>
        <v>4335.5</v>
      </c>
    </row>
    <row r="25" spans="1:6" ht="30" x14ac:dyDescent="0.25">
      <c r="A25" s="1">
        <v>12</v>
      </c>
      <c r="B25" s="3" t="s">
        <v>121</v>
      </c>
      <c r="C25" s="2" t="s">
        <v>5</v>
      </c>
      <c r="D25" s="1">
        <v>8930</v>
      </c>
      <c r="E25" s="26">
        <v>0.2</v>
      </c>
      <c r="F25" s="27">
        <f t="shared" si="1"/>
        <v>1786</v>
      </c>
    </row>
    <row r="26" spans="1:6" ht="30" x14ac:dyDescent="0.25">
      <c r="A26" s="1">
        <v>13</v>
      </c>
      <c r="B26" s="3" t="s">
        <v>120</v>
      </c>
      <c r="C26" s="2" t="s">
        <v>103</v>
      </c>
      <c r="D26" s="1">
        <v>252.38</v>
      </c>
      <c r="E26" s="26">
        <v>21</v>
      </c>
      <c r="F26" s="27">
        <f t="shared" si="1"/>
        <v>5299.98</v>
      </c>
    </row>
    <row r="27" spans="1:6" x14ac:dyDescent="0.25">
      <c r="A27" s="1">
        <v>14</v>
      </c>
      <c r="B27" s="3" t="s">
        <v>119</v>
      </c>
      <c r="C27" s="2" t="s">
        <v>5</v>
      </c>
      <c r="D27" s="1">
        <v>8670</v>
      </c>
      <c r="E27" s="26">
        <v>0.15</v>
      </c>
      <c r="F27" s="27">
        <f t="shared" si="1"/>
        <v>1300.5</v>
      </c>
    </row>
    <row r="28" spans="1:6" x14ac:dyDescent="0.25">
      <c r="A28" s="1">
        <v>15</v>
      </c>
      <c r="B28" s="3" t="s">
        <v>118</v>
      </c>
      <c r="C28" s="2" t="s">
        <v>5</v>
      </c>
      <c r="D28" s="1">
        <v>867</v>
      </c>
      <c r="E28" s="26">
        <v>1.3</v>
      </c>
      <c r="F28" s="27">
        <f t="shared" si="1"/>
        <v>1127.1000000000001</v>
      </c>
    </row>
    <row r="29" spans="1:6" x14ac:dyDescent="0.25">
      <c r="A29" s="1">
        <v>16</v>
      </c>
      <c r="B29" s="3" t="s">
        <v>117</v>
      </c>
      <c r="C29" s="2" t="s">
        <v>5</v>
      </c>
      <c r="D29" s="1">
        <v>9537</v>
      </c>
      <c r="E29" s="26">
        <v>0.45</v>
      </c>
      <c r="F29" s="27">
        <f t="shared" si="1"/>
        <v>4291.6500000000005</v>
      </c>
    </row>
    <row r="30" spans="1:6" ht="30" x14ac:dyDescent="0.25">
      <c r="A30" s="1">
        <v>17</v>
      </c>
      <c r="B30" s="3" t="s">
        <v>116</v>
      </c>
      <c r="C30" s="2" t="s">
        <v>5</v>
      </c>
      <c r="D30" s="1">
        <v>1128</v>
      </c>
      <c r="E30" s="26">
        <v>7</v>
      </c>
      <c r="F30" s="27">
        <f t="shared" si="1"/>
        <v>7896</v>
      </c>
    </row>
    <row r="31" spans="1:6" ht="30" x14ac:dyDescent="0.25">
      <c r="A31" s="1">
        <v>18</v>
      </c>
      <c r="B31" s="25" t="s">
        <v>115</v>
      </c>
      <c r="C31" s="2" t="s">
        <v>27</v>
      </c>
      <c r="D31" s="1">
        <v>496</v>
      </c>
      <c r="E31" s="26">
        <v>26.15</v>
      </c>
      <c r="F31" s="27">
        <f t="shared" si="1"/>
        <v>12970.4</v>
      </c>
    </row>
    <row r="32" spans="1:6" x14ac:dyDescent="0.25">
      <c r="A32" s="16"/>
      <c r="B32" s="14" t="s">
        <v>114</v>
      </c>
      <c r="C32" s="2"/>
      <c r="D32" s="1"/>
      <c r="E32" s="28"/>
      <c r="F32" s="30"/>
    </row>
    <row r="33" spans="1:6" x14ac:dyDescent="0.25">
      <c r="A33" s="16"/>
      <c r="B33" s="14" t="s">
        <v>113</v>
      </c>
      <c r="C33" s="2"/>
      <c r="D33" s="1"/>
      <c r="E33" s="28"/>
      <c r="F33" s="30"/>
    </row>
    <row r="34" spans="1:6" x14ac:dyDescent="0.25">
      <c r="A34" s="16"/>
      <c r="B34" s="14" t="s">
        <v>112</v>
      </c>
      <c r="C34" s="2"/>
      <c r="D34" s="1"/>
      <c r="E34" s="28"/>
      <c r="F34" s="29"/>
    </row>
    <row r="35" spans="1:6" x14ac:dyDescent="0.25">
      <c r="A35" s="4">
        <v>19</v>
      </c>
      <c r="B35" s="3" t="s">
        <v>111</v>
      </c>
      <c r="C35" s="2" t="s">
        <v>3</v>
      </c>
      <c r="D35" s="1">
        <v>2300</v>
      </c>
      <c r="E35" s="26">
        <v>20.5</v>
      </c>
      <c r="F35" s="27">
        <f t="shared" ref="F35:F36" si="2">E35*D35</f>
        <v>47150</v>
      </c>
    </row>
    <row r="36" spans="1:6" x14ac:dyDescent="0.25">
      <c r="A36" s="4">
        <v>20</v>
      </c>
      <c r="B36" s="3" t="s">
        <v>110</v>
      </c>
      <c r="C36" s="2" t="s">
        <v>3</v>
      </c>
      <c r="D36" s="1">
        <v>240</v>
      </c>
      <c r="E36" s="26">
        <v>10</v>
      </c>
      <c r="F36" s="27">
        <f t="shared" si="2"/>
        <v>2400</v>
      </c>
    </row>
    <row r="37" spans="1:6" x14ac:dyDescent="0.25">
      <c r="A37" s="4"/>
      <c r="B37" s="14" t="s">
        <v>109</v>
      </c>
      <c r="C37" s="2"/>
      <c r="D37" s="1"/>
      <c r="E37" s="28"/>
      <c r="F37" s="29"/>
    </row>
    <row r="38" spans="1:6" x14ac:dyDescent="0.25">
      <c r="A38" s="4">
        <v>21</v>
      </c>
      <c r="B38" s="3" t="s">
        <v>159</v>
      </c>
      <c r="C38" s="2" t="s">
        <v>5</v>
      </c>
      <c r="D38" s="1">
        <v>1545</v>
      </c>
      <c r="E38" s="26">
        <v>29.15</v>
      </c>
      <c r="F38" s="27">
        <f t="shared" ref="F38:F42" si="3">E38*D38</f>
        <v>45036.75</v>
      </c>
    </row>
    <row r="39" spans="1:6" ht="30" x14ac:dyDescent="0.25">
      <c r="A39" s="8">
        <v>22</v>
      </c>
      <c r="B39" s="3" t="s">
        <v>108</v>
      </c>
      <c r="C39" s="2" t="s">
        <v>5</v>
      </c>
      <c r="D39" s="1">
        <v>1545</v>
      </c>
      <c r="E39" s="26">
        <v>4.5</v>
      </c>
      <c r="F39" s="27">
        <f t="shared" si="3"/>
        <v>6952.5</v>
      </c>
    </row>
    <row r="40" spans="1:6" x14ac:dyDescent="0.25">
      <c r="A40" s="4">
        <v>23</v>
      </c>
      <c r="B40" s="3" t="s">
        <v>104</v>
      </c>
      <c r="C40" s="2" t="s">
        <v>103</v>
      </c>
      <c r="D40" s="1">
        <v>170.8</v>
      </c>
      <c r="E40" s="26">
        <v>16.850000000000001</v>
      </c>
      <c r="F40" s="27">
        <f t="shared" si="3"/>
        <v>2877.9800000000005</v>
      </c>
    </row>
    <row r="41" spans="1:6" ht="45" x14ac:dyDescent="0.25">
      <c r="A41" s="8">
        <v>24</v>
      </c>
      <c r="B41" s="3" t="s">
        <v>102</v>
      </c>
      <c r="C41" s="2" t="s">
        <v>5</v>
      </c>
      <c r="D41" s="1">
        <v>1545</v>
      </c>
      <c r="E41" s="26">
        <v>10</v>
      </c>
      <c r="F41" s="27">
        <f t="shared" si="3"/>
        <v>15450</v>
      </c>
    </row>
    <row r="42" spans="1:6" ht="18" x14ac:dyDescent="0.25">
      <c r="A42" s="4">
        <v>25</v>
      </c>
      <c r="B42" s="3" t="s">
        <v>107</v>
      </c>
      <c r="C42" s="2" t="s">
        <v>27</v>
      </c>
      <c r="D42" s="1">
        <v>296</v>
      </c>
      <c r="E42" s="26">
        <v>46.4</v>
      </c>
      <c r="F42" s="27">
        <f t="shared" si="3"/>
        <v>13734.4</v>
      </c>
    </row>
    <row r="43" spans="1:6" x14ac:dyDescent="0.25">
      <c r="A43" s="16"/>
      <c r="B43" s="14" t="s">
        <v>106</v>
      </c>
      <c r="C43" s="2"/>
      <c r="D43" s="1"/>
      <c r="E43" s="28"/>
      <c r="F43" s="29"/>
    </row>
    <row r="44" spans="1:6" ht="30" x14ac:dyDescent="0.25">
      <c r="A44" s="4">
        <v>26</v>
      </c>
      <c r="B44" s="3" t="s">
        <v>160</v>
      </c>
      <c r="C44" s="2" t="s">
        <v>5</v>
      </c>
      <c r="D44" s="1">
        <v>3605</v>
      </c>
      <c r="E44" s="26">
        <v>35.799999999999997</v>
      </c>
      <c r="F44" s="27">
        <f t="shared" ref="F44:F53" si="4">E44*D44</f>
        <v>129058.99999999999</v>
      </c>
    </row>
    <row r="45" spans="1:6" ht="30" x14ac:dyDescent="0.25">
      <c r="A45" s="8">
        <v>27</v>
      </c>
      <c r="B45" s="3" t="s">
        <v>105</v>
      </c>
      <c r="C45" s="2" t="s">
        <v>5</v>
      </c>
      <c r="D45" s="1">
        <v>3605</v>
      </c>
      <c r="E45" s="26">
        <v>4.5</v>
      </c>
      <c r="F45" s="27">
        <f t="shared" si="4"/>
        <v>16222.5</v>
      </c>
    </row>
    <row r="46" spans="1:6" x14ac:dyDescent="0.25">
      <c r="A46" s="4">
        <v>28</v>
      </c>
      <c r="B46" s="3" t="s">
        <v>104</v>
      </c>
      <c r="C46" s="2" t="s">
        <v>103</v>
      </c>
      <c r="D46" s="1">
        <v>398.3</v>
      </c>
      <c r="E46" s="26">
        <v>16.850000000000001</v>
      </c>
      <c r="F46" s="27">
        <f t="shared" si="4"/>
        <v>6711.3550000000005</v>
      </c>
    </row>
    <row r="47" spans="1:6" ht="45" x14ac:dyDescent="0.25">
      <c r="A47" s="8">
        <v>29</v>
      </c>
      <c r="B47" s="3" t="s">
        <v>102</v>
      </c>
      <c r="C47" s="2" t="s">
        <v>5</v>
      </c>
      <c r="D47" s="1">
        <v>3782</v>
      </c>
      <c r="E47" s="26">
        <v>10</v>
      </c>
      <c r="F47" s="27">
        <f t="shared" si="4"/>
        <v>37820</v>
      </c>
    </row>
    <row r="48" spans="1:6" ht="30" x14ac:dyDescent="0.25">
      <c r="A48" s="4">
        <v>30</v>
      </c>
      <c r="B48" s="3" t="s">
        <v>101</v>
      </c>
      <c r="C48" s="2" t="s">
        <v>27</v>
      </c>
      <c r="D48" s="1">
        <v>718.58</v>
      </c>
      <c r="E48" s="26">
        <v>46.4</v>
      </c>
      <c r="F48" s="27">
        <f t="shared" si="4"/>
        <v>33342.112000000001</v>
      </c>
    </row>
    <row r="49" spans="1:6" ht="31.5" customHeight="1" x14ac:dyDescent="0.25">
      <c r="A49" s="8">
        <v>31</v>
      </c>
      <c r="B49" s="3" t="s">
        <v>161</v>
      </c>
      <c r="C49" s="2" t="s">
        <v>5</v>
      </c>
      <c r="D49" s="1">
        <v>670</v>
      </c>
      <c r="E49" s="26">
        <v>35.799999999999997</v>
      </c>
      <c r="F49" s="27">
        <f t="shared" si="4"/>
        <v>23985.999999999996</v>
      </c>
    </row>
    <row r="50" spans="1:6" ht="30" x14ac:dyDescent="0.25">
      <c r="A50" s="4">
        <v>32</v>
      </c>
      <c r="B50" s="3" t="s">
        <v>105</v>
      </c>
      <c r="C50" s="2" t="s">
        <v>5</v>
      </c>
      <c r="D50" s="1">
        <v>670</v>
      </c>
      <c r="E50" s="26">
        <v>4.5</v>
      </c>
      <c r="F50" s="27">
        <f t="shared" si="4"/>
        <v>3015</v>
      </c>
    </row>
    <row r="51" spans="1:6" x14ac:dyDescent="0.25">
      <c r="A51" s="8">
        <v>33</v>
      </c>
      <c r="B51" s="3" t="s">
        <v>104</v>
      </c>
      <c r="C51" s="2" t="s">
        <v>103</v>
      </c>
      <c r="D51" s="1">
        <v>74.099999999999994</v>
      </c>
      <c r="E51" s="26">
        <v>16.850000000000001</v>
      </c>
      <c r="F51" s="27">
        <f t="shared" si="4"/>
        <v>1248.585</v>
      </c>
    </row>
    <row r="52" spans="1:6" ht="45" x14ac:dyDescent="0.25">
      <c r="A52" s="4">
        <v>34</v>
      </c>
      <c r="B52" s="3" t="s">
        <v>102</v>
      </c>
      <c r="C52" s="2" t="s">
        <v>5</v>
      </c>
      <c r="D52" s="1">
        <v>670</v>
      </c>
      <c r="E52" s="26">
        <v>10</v>
      </c>
      <c r="F52" s="27">
        <f t="shared" si="4"/>
        <v>6700</v>
      </c>
    </row>
    <row r="53" spans="1:6" ht="30" x14ac:dyDescent="0.25">
      <c r="A53" s="8">
        <v>35</v>
      </c>
      <c r="B53" s="3" t="s">
        <v>101</v>
      </c>
      <c r="C53" s="2" t="s">
        <v>27</v>
      </c>
      <c r="D53" s="1">
        <v>140</v>
      </c>
      <c r="E53" s="26">
        <v>46.4</v>
      </c>
      <c r="F53" s="27">
        <f t="shared" si="4"/>
        <v>6496</v>
      </c>
    </row>
    <row r="54" spans="1:6" x14ac:dyDescent="0.25">
      <c r="A54" s="17"/>
      <c r="B54" s="14" t="s">
        <v>100</v>
      </c>
      <c r="C54" s="2"/>
      <c r="D54" s="1"/>
      <c r="E54" s="28"/>
      <c r="F54" s="29"/>
    </row>
    <row r="55" spans="1:6" x14ac:dyDescent="0.25">
      <c r="A55" s="4">
        <v>36</v>
      </c>
      <c r="B55" s="3" t="s">
        <v>99</v>
      </c>
      <c r="C55" s="2" t="s">
        <v>5</v>
      </c>
      <c r="D55" s="1">
        <v>14</v>
      </c>
      <c r="E55" s="26">
        <v>384.4</v>
      </c>
      <c r="F55" s="27">
        <f t="shared" ref="F55:F56" si="5">E55*D55</f>
        <v>5381.5999999999995</v>
      </c>
    </row>
    <row r="56" spans="1:6" x14ac:dyDescent="0.25">
      <c r="A56" s="8">
        <v>37</v>
      </c>
      <c r="B56" s="3" t="s">
        <v>98</v>
      </c>
      <c r="C56" s="2" t="s">
        <v>5</v>
      </c>
      <c r="D56" s="1">
        <v>95</v>
      </c>
      <c r="E56" s="26">
        <v>255.3</v>
      </c>
      <c r="F56" s="27">
        <f t="shared" si="5"/>
        <v>24253.5</v>
      </c>
    </row>
    <row r="57" spans="1:6" ht="30" x14ac:dyDescent="0.25">
      <c r="A57" s="17"/>
      <c r="B57" s="14" t="s">
        <v>97</v>
      </c>
      <c r="C57" s="2"/>
      <c r="D57" s="1"/>
      <c r="E57" s="28"/>
      <c r="F57" s="29"/>
    </row>
    <row r="58" spans="1:6" ht="30" x14ac:dyDescent="0.25">
      <c r="A58" s="4">
        <v>38</v>
      </c>
      <c r="B58" s="3" t="s">
        <v>90</v>
      </c>
      <c r="C58" s="2" t="s">
        <v>5</v>
      </c>
      <c r="D58" s="1">
        <v>450</v>
      </c>
      <c r="E58" s="26">
        <v>44</v>
      </c>
      <c r="F58" s="27">
        <f t="shared" ref="F58:F65" si="6">E58*D58</f>
        <v>19800</v>
      </c>
    </row>
    <row r="59" spans="1:6" ht="30" x14ac:dyDescent="0.25">
      <c r="A59" s="4">
        <v>39</v>
      </c>
      <c r="B59" s="3" t="s">
        <v>96</v>
      </c>
      <c r="C59" s="2" t="s">
        <v>5</v>
      </c>
      <c r="D59" s="1">
        <v>135</v>
      </c>
      <c r="E59" s="26">
        <v>44</v>
      </c>
      <c r="F59" s="27">
        <f t="shared" si="6"/>
        <v>5940</v>
      </c>
    </row>
    <row r="60" spans="1:6" ht="30" x14ac:dyDescent="0.25">
      <c r="A60" s="4">
        <v>40</v>
      </c>
      <c r="B60" s="3" t="s">
        <v>150</v>
      </c>
      <c r="C60" s="2" t="s">
        <v>5</v>
      </c>
      <c r="D60" s="1">
        <v>80</v>
      </c>
      <c r="E60" s="26">
        <v>44</v>
      </c>
      <c r="F60" s="27">
        <f t="shared" si="6"/>
        <v>3520</v>
      </c>
    </row>
    <row r="61" spans="1:6" ht="30" x14ac:dyDescent="0.25">
      <c r="A61" s="4">
        <v>41</v>
      </c>
      <c r="B61" s="3" t="s">
        <v>94</v>
      </c>
      <c r="C61" s="2" t="s">
        <v>5</v>
      </c>
      <c r="D61" s="1">
        <v>110</v>
      </c>
      <c r="E61" s="26">
        <v>44</v>
      </c>
      <c r="F61" s="27">
        <f t="shared" si="6"/>
        <v>4840</v>
      </c>
    </row>
    <row r="62" spans="1:6" ht="30" x14ac:dyDescent="0.25">
      <c r="A62" s="4">
        <v>42</v>
      </c>
      <c r="B62" s="3" t="s">
        <v>93</v>
      </c>
      <c r="C62" s="2" t="s">
        <v>5</v>
      </c>
      <c r="D62" s="1">
        <v>15</v>
      </c>
      <c r="E62" s="26">
        <v>44</v>
      </c>
      <c r="F62" s="27">
        <f t="shared" si="6"/>
        <v>660</v>
      </c>
    </row>
    <row r="63" spans="1:6" x14ac:dyDescent="0.25">
      <c r="A63" s="4">
        <v>43</v>
      </c>
      <c r="B63" s="3" t="s">
        <v>87</v>
      </c>
      <c r="C63" s="2" t="s">
        <v>27</v>
      </c>
      <c r="D63" s="1">
        <v>24</v>
      </c>
      <c r="E63" s="26">
        <v>579.70000000000005</v>
      </c>
      <c r="F63" s="27">
        <f t="shared" si="6"/>
        <v>13912.800000000001</v>
      </c>
    </row>
    <row r="64" spans="1:6" x14ac:dyDescent="0.25">
      <c r="A64" s="4">
        <v>44</v>
      </c>
      <c r="B64" s="3" t="s">
        <v>77</v>
      </c>
      <c r="C64" s="2" t="s">
        <v>27</v>
      </c>
      <c r="D64" s="1">
        <v>120</v>
      </c>
      <c r="E64" s="26">
        <v>151.55000000000001</v>
      </c>
      <c r="F64" s="27">
        <f t="shared" si="6"/>
        <v>18186</v>
      </c>
    </row>
    <row r="65" spans="1:75" x14ac:dyDescent="0.25">
      <c r="A65" s="4">
        <v>45</v>
      </c>
      <c r="B65" s="3" t="s">
        <v>76</v>
      </c>
      <c r="C65" s="2" t="s">
        <v>27</v>
      </c>
      <c r="D65" s="1">
        <v>240</v>
      </c>
      <c r="E65" s="26">
        <v>45.65</v>
      </c>
      <c r="F65" s="27">
        <f t="shared" si="6"/>
        <v>10956</v>
      </c>
    </row>
    <row r="66" spans="1:75" x14ac:dyDescent="0.25">
      <c r="A66" s="16"/>
      <c r="B66" s="14" t="s">
        <v>95</v>
      </c>
      <c r="C66" s="2"/>
      <c r="D66" s="1"/>
      <c r="E66" s="31"/>
      <c r="F66" s="32"/>
    </row>
    <row r="67" spans="1:75" ht="30" x14ac:dyDescent="0.25">
      <c r="A67" s="4">
        <v>46</v>
      </c>
      <c r="B67" s="3" t="s">
        <v>90</v>
      </c>
      <c r="C67" s="2" t="s">
        <v>5</v>
      </c>
      <c r="D67" s="1">
        <v>90</v>
      </c>
      <c r="E67" s="26">
        <v>44</v>
      </c>
      <c r="F67" s="27">
        <f t="shared" ref="F67:F74" si="7">E67*D67</f>
        <v>3960</v>
      </c>
    </row>
    <row r="68" spans="1:75" ht="30" x14ac:dyDescent="0.25">
      <c r="A68" s="4">
        <v>47</v>
      </c>
      <c r="B68" s="3" t="s">
        <v>150</v>
      </c>
      <c r="C68" s="2" t="s">
        <v>5</v>
      </c>
      <c r="D68" s="1">
        <v>50</v>
      </c>
      <c r="E68" s="26">
        <v>44</v>
      </c>
      <c r="F68" s="27">
        <f t="shared" si="7"/>
        <v>2200</v>
      </c>
    </row>
    <row r="69" spans="1:75" ht="30" x14ac:dyDescent="0.25">
      <c r="A69" s="4">
        <v>48</v>
      </c>
      <c r="B69" s="3" t="s">
        <v>94</v>
      </c>
      <c r="C69" s="2" t="s">
        <v>5</v>
      </c>
      <c r="D69" s="1">
        <v>90</v>
      </c>
      <c r="E69" s="26">
        <v>44</v>
      </c>
      <c r="F69" s="27">
        <f t="shared" si="7"/>
        <v>3960</v>
      </c>
    </row>
    <row r="70" spans="1:75" ht="30" x14ac:dyDescent="0.25">
      <c r="A70" s="4">
        <v>49</v>
      </c>
      <c r="B70" s="3" t="s">
        <v>93</v>
      </c>
      <c r="C70" s="2" t="s">
        <v>5</v>
      </c>
      <c r="D70" s="1">
        <v>20</v>
      </c>
      <c r="E70" s="26">
        <v>44</v>
      </c>
      <c r="F70" s="27">
        <f t="shared" si="7"/>
        <v>880</v>
      </c>
    </row>
    <row r="71" spans="1:75" ht="30" x14ac:dyDescent="0.25">
      <c r="A71" s="4">
        <v>50</v>
      </c>
      <c r="B71" s="3" t="s">
        <v>88</v>
      </c>
      <c r="C71" s="2" t="s">
        <v>5</v>
      </c>
      <c r="D71" s="1">
        <v>90</v>
      </c>
      <c r="E71" s="26">
        <v>44</v>
      </c>
      <c r="F71" s="27">
        <f t="shared" si="7"/>
        <v>3960</v>
      </c>
    </row>
    <row r="72" spans="1:75" x14ac:dyDescent="0.25">
      <c r="A72" s="4">
        <v>51</v>
      </c>
      <c r="B72" s="3" t="s">
        <v>87</v>
      </c>
      <c r="C72" s="2" t="s">
        <v>27</v>
      </c>
      <c r="D72" s="1">
        <v>12</v>
      </c>
      <c r="E72" s="26">
        <v>571.70000000000005</v>
      </c>
      <c r="F72" s="27">
        <f t="shared" si="7"/>
        <v>6860.4000000000005</v>
      </c>
    </row>
    <row r="73" spans="1:75" x14ac:dyDescent="0.25">
      <c r="A73" s="4">
        <v>52</v>
      </c>
      <c r="B73" s="3" t="s">
        <v>77</v>
      </c>
      <c r="C73" s="2" t="s">
        <v>27</v>
      </c>
      <c r="D73" s="1">
        <v>55</v>
      </c>
      <c r="E73" s="26">
        <v>151.55000000000001</v>
      </c>
      <c r="F73" s="27">
        <f t="shared" si="7"/>
        <v>8335.25</v>
      </c>
    </row>
    <row r="74" spans="1:75" x14ac:dyDescent="0.25">
      <c r="A74" s="4">
        <v>53</v>
      </c>
      <c r="B74" s="3" t="s">
        <v>76</v>
      </c>
      <c r="C74" s="2" t="s">
        <v>27</v>
      </c>
      <c r="D74" s="1">
        <v>105</v>
      </c>
      <c r="E74" s="26">
        <v>45.65</v>
      </c>
      <c r="F74" s="27">
        <f t="shared" si="7"/>
        <v>4793.25</v>
      </c>
    </row>
    <row r="75" spans="1:75" x14ac:dyDescent="0.25">
      <c r="A75" s="16"/>
      <c r="B75" s="14" t="s">
        <v>92</v>
      </c>
      <c r="C75" s="2"/>
      <c r="D75" s="1"/>
      <c r="E75" s="31"/>
      <c r="F75" s="29"/>
    </row>
    <row r="76" spans="1:75" ht="30" x14ac:dyDescent="0.25">
      <c r="A76" s="4">
        <v>54</v>
      </c>
      <c r="B76" s="3" t="s">
        <v>88</v>
      </c>
      <c r="C76" s="2" t="s">
        <v>5</v>
      </c>
      <c r="D76" s="1">
        <v>165</v>
      </c>
      <c r="E76" s="26">
        <v>44</v>
      </c>
      <c r="F76" s="27">
        <f t="shared" ref="F76:F80" si="8">E76*D76</f>
        <v>7260</v>
      </c>
    </row>
    <row r="77" spans="1:75" x14ac:dyDescent="0.25">
      <c r="A77" s="4">
        <v>55</v>
      </c>
      <c r="B77" s="3" t="s">
        <v>87</v>
      </c>
      <c r="C77" s="2" t="s">
        <v>27</v>
      </c>
      <c r="D77" s="1">
        <v>5</v>
      </c>
      <c r="E77" s="26">
        <v>579.70000000000005</v>
      </c>
      <c r="F77" s="27">
        <f t="shared" si="8"/>
        <v>2898.5</v>
      </c>
    </row>
    <row r="78" spans="1:75" x14ac:dyDescent="0.25">
      <c r="A78" s="4">
        <v>56</v>
      </c>
      <c r="B78" s="3" t="s">
        <v>77</v>
      </c>
      <c r="C78" s="2" t="s">
        <v>27</v>
      </c>
      <c r="D78" s="1">
        <v>25</v>
      </c>
      <c r="E78" s="26">
        <v>151.55000000000001</v>
      </c>
      <c r="F78" s="27">
        <f t="shared" si="8"/>
        <v>3788.7500000000005</v>
      </c>
    </row>
    <row r="79" spans="1:75" x14ac:dyDescent="0.25">
      <c r="A79" s="4">
        <v>57</v>
      </c>
      <c r="B79" s="3" t="s">
        <v>76</v>
      </c>
      <c r="C79" s="2" t="s">
        <v>27</v>
      </c>
      <c r="D79" s="1">
        <v>50</v>
      </c>
      <c r="E79" s="26">
        <v>45.65</v>
      </c>
      <c r="F79" s="27">
        <f t="shared" si="8"/>
        <v>2282.5</v>
      </c>
    </row>
    <row r="80" spans="1:75" s="19" customFormat="1" ht="30" x14ac:dyDescent="0.25">
      <c r="A80" s="20">
        <v>58</v>
      </c>
      <c r="B80" s="21" t="s">
        <v>153</v>
      </c>
      <c r="C80" s="22" t="s">
        <v>30</v>
      </c>
      <c r="D80" s="23">
        <v>8</v>
      </c>
      <c r="E80" s="26">
        <v>350</v>
      </c>
      <c r="F80" s="27">
        <f t="shared" si="8"/>
        <v>2800</v>
      </c>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row>
    <row r="81" spans="1:6" x14ac:dyDescent="0.25">
      <c r="A81" s="4"/>
      <c r="B81" s="14" t="s">
        <v>91</v>
      </c>
      <c r="C81" s="2"/>
      <c r="D81" s="1"/>
      <c r="E81" s="31"/>
      <c r="F81" s="32"/>
    </row>
    <row r="82" spans="1:6" ht="30" x14ac:dyDescent="0.25">
      <c r="A82" s="4">
        <v>59</v>
      </c>
      <c r="B82" s="3" t="s">
        <v>90</v>
      </c>
      <c r="C82" s="2" t="s">
        <v>5</v>
      </c>
      <c r="D82" s="1">
        <v>190</v>
      </c>
      <c r="E82" s="26">
        <v>44</v>
      </c>
      <c r="F82" s="27">
        <f t="shared" ref="F82:F88" si="9">E82*D82</f>
        <v>8360</v>
      </c>
    </row>
    <row r="83" spans="1:6" ht="30" x14ac:dyDescent="0.25">
      <c r="A83" s="4">
        <v>60</v>
      </c>
      <c r="B83" s="3" t="s">
        <v>89</v>
      </c>
      <c r="C83" s="2" t="s">
        <v>5</v>
      </c>
      <c r="D83" s="1">
        <v>65</v>
      </c>
      <c r="E83" s="26">
        <v>44</v>
      </c>
      <c r="F83" s="27">
        <f t="shared" si="9"/>
        <v>2860</v>
      </c>
    </row>
    <row r="84" spans="1:6" ht="30" x14ac:dyDescent="0.25">
      <c r="A84" s="4">
        <v>61</v>
      </c>
      <c r="B84" s="3" t="s">
        <v>88</v>
      </c>
      <c r="C84" s="2" t="s">
        <v>5</v>
      </c>
      <c r="D84" s="1">
        <v>30</v>
      </c>
      <c r="E84" s="26">
        <v>44</v>
      </c>
      <c r="F84" s="27">
        <f t="shared" si="9"/>
        <v>1320</v>
      </c>
    </row>
    <row r="85" spans="1:6" ht="30" x14ac:dyDescent="0.25">
      <c r="A85" s="4">
        <v>62</v>
      </c>
      <c r="B85" s="3" t="s">
        <v>150</v>
      </c>
      <c r="C85" s="2" t="s">
        <v>5</v>
      </c>
      <c r="D85" s="1">
        <v>15</v>
      </c>
      <c r="E85" s="26">
        <v>44</v>
      </c>
      <c r="F85" s="27">
        <f t="shared" si="9"/>
        <v>660</v>
      </c>
    </row>
    <row r="86" spans="1:6" x14ac:dyDescent="0.25">
      <c r="A86" s="4">
        <v>63</v>
      </c>
      <c r="B86" s="3" t="s">
        <v>87</v>
      </c>
      <c r="C86" s="2" t="s">
        <v>27</v>
      </c>
      <c r="D86" s="1">
        <v>10</v>
      </c>
      <c r="E86" s="26">
        <v>571.70000000000005</v>
      </c>
      <c r="F86" s="27">
        <f t="shared" si="9"/>
        <v>5717</v>
      </c>
    </row>
    <row r="87" spans="1:6" x14ac:dyDescent="0.25">
      <c r="A87" s="4">
        <v>64</v>
      </c>
      <c r="B87" s="3" t="s">
        <v>77</v>
      </c>
      <c r="C87" s="2" t="s">
        <v>27</v>
      </c>
      <c r="D87" s="1">
        <v>45</v>
      </c>
      <c r="E87" s="26">
        <v>151.55000000000001</v>
      </c>
      <c r="F87" s="27">
        <f t="shared" si="9"/>
        <v>6819.7500000000009</v>
      </c>
    </row>
    <row r="88" spans="1:6" x14ac:dyDescent="0.25">
      <c r="A88" s="4">
        <v>65</v>
      </c>
      <c r="B88" s="3" t="s">
        <v>76</v>
      </c>
      <c r="C88" s="2" t="s">
        <v>27</v>
      </c>
      <c r="D88" s="1">
        <v>90</v>
      </c>
      <c r="E88" s="26">
        <v>45.65</v>
      </c>
      <c r="F88" s="27">
        <f t="shared" si="9"/>
        <v>4108.5</v>
      </c>
    </row>
    <row r="89" spans="1:6" x14ac:dyDescent="0.25">
      <c r="A89" s="4"/>
      <c r="B89" s="14" t="s">
        <v>86</v>
      </c>
      <c r="C89" s="2"/>
      <c r="D89" s="1"/>
      <c r="E89" s="31"/>
      <c r="F89" s="32"/>
    </row>
    <row r="90" spans="1:6" ht="30" x14ac:dyDescent="0.25">
      <c r="A90" s="4">
        <v>66</v>
      </c>
      <c r="B90" s="3" t="s">
        <v>85</v>
      </c>
      <c r="C90" s="2" t="s">
        <v>5</v>
      </c>
      <c r="D90" s="1">
        <v>575</v>
      </c>
      <c r="E90" s="26">
        <v>46.05</v>
      </c>
      <c r="F90" s="27">
        <f t="shared" ref="F90:F97" si="10">E90*D90</f>
        <v>26478.75</v>
      </c>
    </row>
    <row r="91" spans="1:6" ht="30" x14ac:dyDescent="0.25">
      <c r="A91" s="4">
        <v>67</v>
      </c>
      <c r="B91" s="3" t="s">
        <v>84</v>
      </c>
      <c r="C91" s="2" t="s">
        <v>5</v>
      </c>
      <c r="D91" s="1">
        <v>110</v>
      </c>
      <c r="E91" s="26">
        <v>46.05</v>
      </c>
      <c r="F91" s="27">
        <f t="shared" si="10"/>
        <v>5065.5</v>
      </c>
    </row>
    <row r="92" spans="1:6" ht="30" x14ac:dyDescent="0.25">
      <c r="A92" s="4">
        <v>68</v>
      </c>
      <c r="B92" s="3" t="s">
        <v>81</v>
      </c>
      <c r="C92" s="2" t="s">
        <v>5</v>
      </c>
      <c r="D92" s="1">
        <v>120</v>
      </c>
      <c r="E92" s="26">
        <v>46.05</v>
      </c>
      <c r="F92" s="27">
        <f t="shared" si="10"/>
        <v>5526</v>
      </c>
    </row>
    <row r="93" spans="1:6" ht="30" x14ac:dyDescent="0.25">
      <c r="A93" s="4">
        <v>69</v>
      </c>
      <c r="B93" s="3" t="s">
        <v>151</v>
      </c>
      <c r="C93" s="2" t="s">
        <v>5</v>
      </c>
      <c r="D93" s="1">
        <v>45</v>
      </c>
      <c r="E93" s="26">
        <v>46.05</v>
      </c>
      <c r="F93" s="27">
        <f t="shared" si="10"/>
        <v>2072.25</v>
      </c>
    </row>
    <row r="94" spans="1:6" ht="30" x14ac:dyDescent="0.25">
      <c r="A94" s="4">
        <v>70</v>
      </c>
      <c r="B94" s="3" t="s">
        <v>80</v>
      </c>
      <c r="C94" s="2" t="s">
        <v>5</v>
      </c>
      <c r="D94" s="1">
        <v>70</v>
      </c>
      <c r="E94" s="26">
        <v>46.05</v>
      </c>
      <c r="F94" s="27">
        <f t="shared" si="10"/>
        <v>3223.5</v>
      </c>
    </row>
    <row r="95" spans="1:6" x14ac:dyDescent="0.25">
      <c r="A95" s="4">
        <v>71</v>
      </c>
      <c r="B95" s="3" t="s">
        <v>78</v>
      </c>
      <c r="C95" s="2" t="s">
        <v>27</v>
      </c>
      <c r="D95" s="1">
        <v>115</v>
      </c>
      <c r="E95" s="26">
        <v>510.45</v>
      </c>
      <c r="F95" s="27">
        <f t="shared" si="10"/>
        <v>58701.75</v>
      </c>
    </row>
    <row r="96" spans="1:6" x14ac:dyDescent="0.25">
      <c r="A96" s="4">
        <v>72</v>
      </c>
      <c r="B96" s="3" t="s">
        <v>77</v>
      </c>
      <c r="C96" s="2" t="s">
        <v>27</v>
      </c>
      <c r="D96" s="1">
        <v>140</v>
      </c>
      <c r="E96" s="26">
        <v>151.55000000000001</v>
      </c>
      <c r="F96" s="27">
        <f t="shared" si="10"/>
        <v>21217</v>
      </c>
    </row>
    <row r="97" spans="1:6" x14ac:dyDescent="0.25">
      <c r="A97" s="4">
        <v>73</v>
      </c>
      <c r="B97" s="3" t="s">
        <v>76</v>
      </c>
      <c r="C97" s="2" t="s">
        <v>27</v>
      </c>
      <c r="D97" s="1">
        <v>280</v>
      </c>
      <c r="E97" s="26">
        <v>45.65</v>
      </c>
      <c r="F97" s="27">
        <f t="shared" si="10"/>
        <v>12782</v>
      </c>
    </row>
    <row r="98" spans="1:6" x14ac:dyDescent="0.25">
      <c r="A98" s="4"/>
      <c r="B98" s="14" t="s">
        <v>83</v>
      </c>
      <c r="C98" s="2"/>
      <c r="D98" s="1"/>
      <c r="E98" s="31"/>
      <c r="F98" s="32"/>
    </row>
    <row r="99" spans="1:6" ht="30" x14ac:dyDescent="0.25">
      <c r="A99" s="4">
        <v>74</v>
      </c>
      <c r="B99" s="3" t="s">
        <v>82</v>
      </c>
      <c r="C99" s="2" t="s">
        <v>5</v>
      </c>
      <c r="D99" s="1">
        <v>245</v>
      </c>
      <c r="E99" s="26">
        <v>46.05</v>
      </c>
      <c r="F99" s="27">
        <f t="shared" ref="F99:F106" si="11">E99*D99</f>
        <v>11282.25</v>
      </c>
    </row>
    <row r="100" spans="1:6" ht="30" x14ac:dyDescent="0.25">
      <c r="A100" s="4">
        <v>75</v>
      </c>
      <c r="B100" s="3" t="s">
        <v>81</v>
      </c>
      <c r="C100" s="2" t="s">
        <v>5</v>
      </c>
      <c r="D100" s="1">
        <v>60</v>
      </c>
      <c r="E100" s="26">
        <v>46.05</v>
      </c>
      <c r="F100" s="27">
        <f t="shared" si="11"/>
        <v>2763</v>
      </c>
    </row>
    <row r="101" spans="1:6" ht="30" x14ac:dyDescent="0.25">
      <c r="A101" s="4">
        <v>76</v>
      </c>
      <c r="B101" s="3" t="s">
        <v>151</v>
      </c>
      <c r="C101" s="2" t="s">
        <v>5</v>
      </c>
      <c r="D101" s="1">
        <v>20</v>
      </c>
      <c r="E101" s="26">
        <v>46.05</v>
      </c>
      <c r="F101" s="27">
        <f t="shared" si="11"/>
        <v>921</v>
      </c>
    </row>
    <row r="102" spans="1:6" ht="30" x14ac:dyDescent="0.25">
      <c r="A102" s="4">
        <v>77</v>
      </c>
      <c r="B102" s="3" t="s">
        <v>80</v>
      </c>
      <c r="C102" s="2" t="s">
        <v>5</v>
      </c>
      <c r="D102" s="1">
        <v>20</v>
      </c>
      <c r="E102" s="26">
        <v>46.05</v>
      </c>
      <c r="F102" s="27">
        <f t="shared" si="11"/>
        <v>921</v>
      </c>
    </row>
    <row r="103" spans="1:6" ht="30" x14ac:dyDescent="0.25">
      <c r="A103" s="4">
        <v>78</v>
      </c>
      <c r="B103" s="3" t="s">
        <v>79</v>
      </c>
      <c r="C103" s="2" t="s">
        <v>5</v>
      </c>
      <c r="D103" s="1">
        <v>10</v>
      </c>
      <c r="E103" s="26">
        <v>46.05</v>
      </c>
      <c r="F103" s="27">
        <f t="shared" si="11"/>
        <v>460.5</v>
      </c>
    </row>
    <row r="104" spans="1:6" x14ac:dyDescent="0.25">
      <c r="A104" s="4">
        <v>79</v>
      </c>
      <c r="B104" s="3" t="s">
        <v>78</v>
      </c>
      <c r="C104" s="2" t="s">
        <v>27</v>
      </c>
      <c r="D104" s="1">
        <v>45</v>
      </c>
      <c r="E104" s="26">
        <v>510.45</v>
      </c>
      <c r="F104" s="27">
        <f t="shared" si="11"/>
        <v>22970.25</v>
      </c>
    </row>
    <row r="105" spans="1:6" x14ac:dyDescent="0.25">
      <c r="A105" s="4">
        <v>80</v>
      </c>
      <c r="B105" s="3" t="s">
        <v>77</v>
      </c>
      <c r="C105" s="2" t="s">
        <v>27</v>
      </c>
      <c r="D105" s="1">
        <v>55</v>
      </c>
      <c r="E105" s="26">
        <v>151.55000000000001</v>
      </c>
      <c r="F105" s="27">
        <f t="shared" si="11"/>
        <v>8335.25</v>
      </c>
    </row>
    <row r="106" spans="1:6" x14ac:dyDescent="0.25">
      <c r="A106" s="4">
        <v>81</v>
      </c>
      <c r="B106" s="3" t="s">
        <v>76</v>
      </c>
      <c r="C106" s="2" t="s">
        <v>27</v>
      </c>
      <c r="D106" s="1">
        <v>110</v>
      </c>
      <c r="E106" s="26">
        <v>45.65</v>
      </c>
      <c r="F106" s="27">
        <f t="shared" si="11"/>
        <v>5021.5</v>
      </c>
    </row>
    <row r="107" spans="1:6" x14ac:dyDescent="0.25">
      <c r="A107" s="4"/>
      <c r="B107" s="14" t="s">
        <v>75</v>
      </c>
      <c r="C107" s="2"/>
      <c r="D107" s="1"/>
      <c r="E107" s="28"/>
      <c r="F107" s="29"/>
    </row>
    <row r="108" spans="1:6" x14ac:dyDescent="0.25">
      <c r="A108" s="4">
        <v>82</v>
      </c>
      <c r="B108" s="6" t="s">
        <v>74</v>
      </c>
      <c r="C108" s="2" t="s">
        <v>30</v>
      </c>
      <c r="D108" s="7">
        <v>10</v>
      </c>
      <c r="E108" s="26">
        <v>1030.9000000000001</v>
      </c>
      <c r="F108" s="27">
        <f t="shared" ref="F108:F118" si="12">E108*D108</f>
        <v>10309</v>
      </c>
    </row>
    <row r="109" spans="1:6" x14ac:dyDescent="0.25">
      <c r="A109" s="4">
        <v>83</v>
      </c>
      <c r="B109" s="6" t="s">
        <v>73</v>
      </c>
      <c r="C109" s="2" t="s">
        <v>30</v>
      </c>
      <c r="D109" s="1">
        <v>24</v>
      </c>
      <c r="E109" s="26">
        <v>1600</v>
      </c>
      <c r="F109" s="27">
        <f t="shared" si="12"/>
        <v>38400</v>
      </c>
    </row>
    <row r="110" spans="1:6" x14ac:dyDescent="0.25">
      <c r="A110" s="4">
        <v>84</v>
      </c>
      <c r="B110" s="6" t="s">
        <v>72</v>
      </c>
      <c r="C110" s="2" t="s">
        <v>30</v>
      </c>
      <c r="D110" s="1">
        <v>17</v>
      </c>
      <c r="E110" s="26">
        <v>1170.5999999999999</v>
      </c>
      <c r="F110" s="27">
        <f t="shared" si="12"/>
        <v>19900.199999999997</v>
      </c>
    </row>
    <row r="111" spans="1:6" x14ac:dyDescent="0.25">
      <c r="A111" s="4">
        <v>85</v>
      </c>
      <c r="B111" s="6" t="s">
        <v>71</v>
      </c>
      <c r="C111" s="2" t="s">
        <v>30</v>
      </c>
      <c r="D111" s="1">
        <v>6</v>
      </c>
      <c r="E111" s="26">
        <v>816.95</v>
      </c>
      <c r="F111" s="27">
        <f t="shared" si="12"/>
        <v>4901.7000000000007</v>
      </c>
    </row>
    <row r="112" spans="1:6" x14ac:dyDescent="0.25">
      <c r="A112" s="4">
        <v>86</v>
      </c>
      <c r="B112" s="3" t="s">
        <v>70</v>
      </c>
      <c r="C112" s="2" t="s">
        <v>30</v>
      </c>
      <c r="D112" s="1">
        <v>14</v>
      </c>
      <c r="E112" s="26">
        <v>847</v>
      </c>
      <c r="F112" s="27">
        <f t="shared" si="12"/>
        <v>11858</v>
      </c>
    </row>
    <row r="113" spans="1:6" x14ac:dyDescent="0.25">
      <c r="A113" s="4">
        <v>87</v>
      </c>
      <c r="B113" s="3" t="s">
        <v>69</v>
      </c>
      <c r="C113" s="2" t="s">
        <v>68</v>
      </c>
      <c r="D113" s="1">
        <v>2</v>
      </c>
      <c r="E113" s="26">
        <v>1475.65</v>
      </c>
      <c r="F113" s="27">
        <f t="shared" si="12"/>
        <v>2951.3</v>
      </c>
    </row>
    <row r="114" spans="1:6" x14ac:dyDescent="0.25">
      <c r="A114" s="4">
        <v>88</v>
      </c>
      <c r="B114" s="3" t="s">
        <v>67</v>
      </c>
      <c r="C114" s="2" t="s">
        <v>30</v>
      </c>
      <c r="D114" s="1">
        <v>6</v>
      </c>
      <c r="E114" s="26">
        <v>164.75</v>
      </c>
      <c r="F114" s="27">
        <f t="shared" si="12"/>
        <v>988.5</v>
      </c>
    </row>
    <row r="115" spans="1:6" x14ac:dyDescent="0.25">
      <c r="A115" s="4">
        <v>89</v>
      </c>
      <c r="B115" s="3" t="s">
        <v>66</v>
      </c>
      <c r="C115" s="2" t="s">
        <v>30</v>
      </c>
      <c r="D115" s="1">
        <v>4</v>
      </c>
      <c r="E115" s="26">
        <v>1800</v>
      </c>
      <c r="F115" s="27">
        <f t="shared" si="12"/>
        <v>7200</v>
      </c>
    </row>
    <row r="116" spans="1:6" x14ac:dyDescent="0.25">
      <c r="A116" s="4">
        <v>90</v>
      </c>
      <c r="B116" s="3" t="s">
        <v>65</v>
      </c>
      <c r="C116" s="2" t="s">
        <v>30</v>
      </c>
      <c r="D116" s="1">
        <v>8</v>
      </c>
      <c r="E116" s="26">
        <v>7500</v>
      </c>
      <c r="F116" s="27">
        <f t="shared" si="12"/>
        <v>60000</v>
      </c>
    </row>
    <row r="117" spans="1:6" ht="30" x14ac:dyDescent="0.25">
      <c r="A117" s="4">
        <v>91</v>
      </c>
      <c r="B117" s="3" t="s">
        <v>64</v>
      </c>
      <c r="C117" s="2" t="s">
        <v>56</v>
      </c>
      <c r="D117" s="1">
        <v>1</v>
      </c>
      <c r="E117" s="26">
        <v>60635.199999999997</v>
      </c>
      <c r="F117" s="27">
        <f t="shared" si="12"/>
        <v>60635.199999999997</v>
      </c>
    </row>
    <row r="118" spans="1:6" ht="30" x14ac:dyDescent="0.25">
      <c r="A118" s="4">
        <v>92</v>
      </c>
      <c r="B118" s="3" t="s">
        <v>158</v>
      </c>
      <c r="C118" s="2" t="s">
        <v>3</v>
      </c>
      <c r="D118" s="1">
        <v>91.3</v>
      </c>
      <c r="E118" s="26">
        <v>71.3</v>
      </c>
      <c r="F118" s="27">
        <f t="shared" si="12"/>
        <v>6509.69</v>
      </c>
    </row>
    <row r="119" spans="1:6" x14ac:dyDescent="0.25">
      <c r="A119" s="4"/>
      <c r="B119" s="14" t="s">
        <v>63</v>
      </c>
      <c r="C119" s="2"/>
      <c r="D119" s="1"/>
      <c r="E119" s="33"/>
      <c r="F119" s="34"/>
    </row>
    <row r="120" spans="1:6" ht="30" x14ac:dyDescent="0.25">
      <c r="A120" s="4">
        <v>93</v>
      </c>
      <c r="B120" s="3" t="s">
        <v>62</v>
      </c>
      <c r="C120" s="2" t="s">
        <v>56</v>
      </c>
      <c r="D120" s="1">
        <v>1</v>
      </c>
      <c r="E120" s="26">
        <v>149989.6</v>
      </c>
      <c r="F120" s="27">
        <f>E120*D120</f>
        <v>149989.6</v>
      </c>
    </row>
    <row r="121" spans="1:6" x14ac:dyDescent="0.25">
      <c r="A121" s="18"/>
      <c r="B121" s="14" t="s">
        <v>61</v>
      </c>
      <c r="C121" s="2"/>
      <c r="D121" s="1"/>
      <c r="E121" s="33"/>
      <c r="F121" s="34"/>
    </row>
    <row r="122" spans="1:6" x14ac:dyDescent="0.25">
      <c r="A122" s="5">
        <v>94</v>
      </c>
      <c r="B122" s="3" t="s">
        <v>60</v>
      </c>
      <c r="C122" s="2" t="s">
        <v>30</v>
      </c>
      <c r="D122" s="1">
        <v>4</v>
      </c>
      <c r="E122" s="26">
        <v>2016</v>
      </c>
      <c r="F122" s="27">
        <f t="shared" ref="F122:F132" si="13">E122*D122</f>
        <v>8064</v>
      </c>
    </row>
    <row r="123" spans="1:6" x14ac:dyDescent="0.25">
      <c r="A123" s="5">
        <v>95</v>
      </c>
      <c r="B123" s="3" t="s">
        <v>59</v>
      </c>
      <c r="C123" s="2" t="s">
        <v>30</v>
      </c>
      <c r="D123" s="1">
        <v>2</v>
      </c>
      <c r="E123" s="26">
        <v>3880</v>
      </c>
      <c r="F123" s="27">
        <f t="shared" si="13"/>
        <v>7760</v>
      </c>
    </row>
    <row r="124" spans="1:6" x14ac:dyDescent="0.25">
      <c r="A124" s="5">
        <v>96</v>
      </c>
      <c r="B124" s="3" t="s">
        <v>58</v>
      </c>
      <c r="C124" s="2" t="s">
        <v>30</v>
      </c>
      <c r="D124" s="1">
        <v>1</v>
      </c>
      <c r="E124" s="26">
        <v>12067.65</v>
      </c>
      <c r="F124" s="27">
        <f t="shared" si="13"/>
        <v>12067.65</v>
      </c>
    </row>
    <row r="125" spans="1:6" ht="30" x14ac:dyDescent="0.25">
      <c r="A125" s="5">
        <v>97</v>
      </c>
      <c r="B125" s="3" t="s">
        <v>57</v>
      </c>
      <c r="C125" s="2" t="s">
        <v>56</v>
      </c>
      <c r="D125" s="1">
        <v>1</v>
      </c>
      <c r="E125" s="26">
        <v>313924.65000000002</v>
      </c>
      <c r="F125" s="27">
        <f t="shared" si="13"/>
        <v>313924.65000000002</v>
      </c>
    </row>
    <row r="126" spans="1:6" x14ac:dyDescent="0.25">
      <c r="A126" s="5">
        <v>98</v>
      </c>
      <c r="B126" s="3" t="s">
        <v>55</v>
      </c>
      <c r="C126" s="2" t="s">
        <v>30</v>
      </c>
      <c r="D126" s="1">
        <v>4</v>
      </c>
      <c r="E126" s="26">
        <v>1270</v>
      </c>
      <c r="F126" s="27">
        <f t="shared" si="13"/>
        <v>5080</v>
      </c>
    </row>
    <row r="127" spans="1:6" x14ac:dyDescent="0.25">
      <c r="A127" s="5">
        <v>99</v>
      </c>
      <c r="B127" s="3" t="s">
        <v>54</v>
      </c>
      <c r="C127" s="2" t="s">
        <v>30</v>
      </c>
      <c r="D127" s="1">
        <v>5</v>
      </c>
      <c r="E127" s="26">
        <v>3840</v>
      </c>
      <c r="F127" s="27">
        <f t="shared" si="13"/>
        <v>19200</v>
      </c>
    </row>
    <row r="128" spans="1:6" x14ac:dyDescent="0.25">
      <c r="A128" s="5">
        <v>100</v>
      </c>
      <c r="B128" s="3" t="s">
        <v>53</v>
      </c>
      <c r="C128" s="2" t="s">
        <v>30</v>
      </c>
      <c r="D128" s="1">
        <v>6</v>
      </c>
      <c r="E128" s="26">
        <v>8.5</v>
      </c>
      <c r="F128" s="27">
        <f t="shared" si="13"/>
        <v>51</v>
      </c>
    </row>
    <row r="129" spans="1:6" x14ac:dyDescent="0.25">
      <c r="A129" s="5">
        <v>101</v>
      </c>
      <c r="B129" s="3" t="s">
        <v>52</v>
      </c>
      <c r="C129" s="2" t="s">
        <v>30</v>
      </c>
      <c r="D129" s="1">
        <v>10</v>
      </c>
      <c r="E129" s="26">
        <v>9.9</v>
      </c>
      <c r="F129" s="27">
        <f t="shared" si="13"/>
        <v>99</v>
      </c>
    </row>
    <row r="130" spans="1:6" x14ac:dyDescent="0.25">
      <c r="A130" s="5">
        <v>102</v>
      </c>
      <c r="B130" s="3" t="s">
        <v>51</v>
      </c>
      <c r="C130" s="2" t="s">
        <v>30</v>
      </c>
      <c r="D130" s="1">
        <v>12</v>
      </c>
      <c r="E130" s="26">
        <v>11.3</v>
      </c>
      <c r="F130" s="27">
        <f t="shared" si="13"/>
        <v>135.60000000000002</v>
      </c>
    </row>
    <row r="131" spans="1:6" x14ac:dyDescent="0.25">
      <c r="A131" s="5">
        <v>103</v>
      </c>
      <c r="B131" s="3" t="s">
        <v>42</v>
      </c>
      <c r="C131" s="2" t="s">
        <v>27</v>
      </c>
      <c r="D131" s="1">
        <v>70</v>
      </c>
      <c r="E131" s="26">
        <v>425.9</v>
      </c>
      <c r="F131" s="27">
        <f t="shared" si="13"/>
        <v>29813</v>
      </c>
    </row>
    <row r="132" spans="1:6" x14ac:dyDescent="0.25">
      <c r="A132" s="5">
        <v>104</v>
      </c>
      <c r="B132" s="3" t="s">
        <v>50</v>
      </c>
      <c r="C132" s="2" t="s">
        <v>30</v>
      </c>
      <c r="D132" s="1">
        <v>1</v>
      </c>
      <c r="E132" s="26">
        <v>2352.6</v>
      </c>
      <c r="F132" s="27">
        <f t="shared" si="13"/>
        <v>2352.6</v>
      </c>
    </row>
    <row r="133" spans="1:6" x14ac:dyDescent="0.25">
      <c r="A133" s="4"/>
      <c r="B133" s="14" t="s">
        <v>49</v>
      </c>
      <c r="C133" s="2"/>
      <c r="D133" s="1"/>
      <c r="E133" s="28"/>
      <c r="F133" s="29"/>
    </row>
    <row r="134" spans="1:6" x14ac:dyDescent="0.25">
      <c r="A134" s="4">
        <v>105</v>
      </c>
      <c r="B134" s="3" t="s">
        <v>48</v>
      </c>
      <c r="C134" s="2" t="s">
        <v>27</v>
      </c>
      <c r="D134" s="1">
        <v>6</v>
      </c>
      <c r="E134" s="26">
        <v>777.25</v>
      </c>
      <c r="F134" s="27">
        <f t="shared" ref="F134:F140" si="14">E134*D134</f>
        <v>4663.5</v>
      </c>
    </row>
    <row r="135" spans="1:6" x14ac:dyDescent="0.25">
      <c r="A135" s="4">
        <v>106</v>
      </c>
      <c r="B135" s="3" t="s">
        <v>47</v>
      </c>
      <c r="C135" s="2" t="s">
        <v>27</v>
      </c>
      <c r="D135" s="1">
        <v>4</v>
      </c>
      <c r="E135" s="26">
        <v>791.4</v>
      </c>
      <c r="F135" s="27">
        <f t="shared" si="14"/>
        <v>3165.6</v>
      </c>
    </row>
    <row r="136" spans="1:6" x14ac:dyDescent="0.25">
      <c r="A136" s="4">
        <v>107</v>
      </c>
      <c r="B136" s="3" t="s">
        <v>152</v>
      </c>
      <c r="C136" s="2" t="s">
        <v>27</v>
      </c>
      <c r="D136" s="1">
        <v>6</v>
      </c>
      <c r="E136" s="26">
        <v>796.65</v>
      </c>
      <c r="F136" s="27">
        <f t="shared" si="14"/>
        <v>4779.8999999999996</v>
      </c>
    </row>
    <row r="137" spans="1:6" x14ac:dyDescent="0.25">
      <c r="A137" s="4">
        <v>108</v>
      </c>
      <c r="B137" s="3" t="s">
        <v>46</v>
      </c>
      <c r="C137" s="2" t="s">
        <v>27</v>
      </c>
      <c r="D137" s="1">
        <v>6</v>
      </c>
      <c r="E137" s="26">
        <v>894.3</v>
      </c>
      <c r="F137" s="27">
        <f t="shared" si="14"/>
        <v>5365.7999999999993</v>
      </c>
    </row>
    <row r="138" spans="1:6" x14ac:dyDescent="0.25">
      <c r="A138" s="4">
        <v>109</v>
      </c>
      <c r="B138" s="3" t="s">
        <v>45</v>
      </c>
      <c r="C138" s="2" t="s">
        <v>27</v>
      </c>
      <c r="D138" s="1">
        <v>7</v>
      </c>
      <c r="E138" s="26">
        <v>806</v>
      </c>
      <c r="F138" s="27">
        <f t="shared" si="14"/>
        <v>5642</v>
      </c>
    </row>
    <row r="139" spans="1:6" x14ac:dyDescent="0.25">
      <c r="A139" s="4">
        <v>110</v>
      </c>
      <c r="B139" s="3" t="s">
        <v>44</v>
      </c>
      <c r="C139" s="2" t="s">
        <v>43</v>
      </c>
      <c r="D139" s="1">
        <v>3770</v>
      </c>
      <c r="E139" s="26">
        <v>1.4</v>
      </c>
      <c r="F139" s="27">
        <f t="shared" si="14"/>
        <v>5278</v>
      </c>
    </row>
    <row r="140" spans="1:6" x14ac:dyDescent="0.25">
      <c r="A140" s="4">
        <v>111</v>
      </c>
      <c r="B140" s="3" t="s">
        <v>42</v>
      </c>
      <c r="C140" s="2" t="s">
        <v>27</v>
      </c>
      <c r="D140" s="1">
        <v>15.4</v>
      </c>
      <c r="E140" s="26">
        <v>604.6</v>
      </c>
      <c r="F140" s="27">
        <f t="shared" si="14"/>
        <v>9310.84</v>
      </c>
    </row>
    <row r="141" spans="1:6" x14ac:dyDescent="0.25">
      <c r="A141" s="4"/>
      <c r="B141" s="14" t="s">
        <v>41</v>
      </c>
      <c r="C141" s="2"/>
      <c r="D141" s="1"/>
      <c r="E141" s="35"/>
      <c r="F141" s="30"/>
    </row>
    <row r="142" spans="1:6" x14ac:dyDescent="0.25">
      <c r="A142" s="4">
        <v>112</v>
      </c>
      <c r="B142" s="3" t="s">
        <v>40</v>
      </c>
      <c r="C142" s="2" t="s">
        <v>30</v>
      </c>
      <c r="D142" s="1">
        <v>14</v>
      </c>
      <c r="E142" s="26">
        <v>68.849999999999994</v>
      </c>
      <c r="F142" s="27">
        <f t="shared" ref="F142:F143" si="15">E142*D142</f>
        <v>963.89999999999986</v>
      </c>
    </row>
    <row r="143" spans="1:6" x14ac:dyDescent="0.25">
      <c r="A143" s="4">
        <v>113</v>
      </c>
      <c r="B143" s="3" t="s">
        <v>39</v>
      </c>
      <c r="C143" s="2" t="s">
        <v>30</v>
      </c>
      <c r="D143" s="1">
        <v>10</v>
      </c>
      <c r="E143" s="26">
        <v>24.4</v>
      </c>
      <c r="F143" s="27">
        <f t="shared" si="15"/>
        <v>244</v>
      </c>
    </row>
    <row r="144" spans="1:6" x14ac:dyDescent="0.25">
      <c r="A144" s="4"/>
      <c r="B144" s="14" t="s">
        <v>38</v>
      </c>
      <c r="C144" s="2"/>
      <c r="D144" s="1"/>
      <c r="E144" s="31"/>
      <c r="F144" s="32"/>
    </row>
    <row r="145" spans="1:6" x14ac:dyDescent="0.25">
      <c r="A145" s="4">
        <v>114</v>
      </c>
      <c r="B145" s="3" t="s">
        <v>37</v>
      </c>
      <c r="C145" s="2" t="s">
        <v>30</v>
      </c>
      <c r="D145" s="1">
        <v>15</v>
      </c>
      <c r="E145" s="26">
        <v>13.55</v>
      </c>
      <c r="F145" s="27">
        <f t="shared" ref="F145:F151" si="16">E145*D145</f>
        <v>203.25</v>
      </c>
    </row>
    <row r="146" spans="1:6" x14ac:dyDescent="0.25">
      <c r="A146" s="4">
        <v>115</v>
      </c>
      <c r="B146" s="3" t="s">
        <v>36</v>
      </c>
      <c r="C146" s="2" t="s">
        <v>5</v>
      </c>
      <c r="D146" s="1">
        <v>170</v>
      </c>
      <c r="E146" s="26">
        <v>12.5</v>
      </c>
      <c r="F146" s="27">
        <f t="shared" si="16"/>
        <v>2125</v>
      </c>
    </row>
    <row r="147" spans="1:6" x14ac:dyDescent="0.25">
      <c r="A147" s="4">
        <v>116</v>
      </c>
      <c r="B147" s="3" t="s">
        <v>35</v>
      </c>
      <c r="C147" s="2" t="s">
        <v>30</v>
      </c>
      <c r="D147" s="1">
        <v>40</v>
      </c>
      <c r="E147" s="26">
        <v>11.8</v>
      </c>
      <c r="F147" s="27">
        <f t="shared" si="16"/>
        <v>472</v>
      </c>
    </row>
    <row r="148" spans="1:6" x14ac:dyDescent="0.25">
      <c r="A148" s="4">
        <v>117</v>
      </c>
      <c r="B148" s="3" t="s">
        <v>34</v>
      </c>
      <c r="C148" s="2" t="s">
        <v>30</v>
      </c>
      <c r="D148" s="1">
        <v>30</v>
      </c>
      <c r="E148" s="26">
        <v>14.75</v>
      </c>
      <c r="F148" s="27">
        <f t="shared" si="16"/>
        <v>442.5</v>
      </c>
    </row>
    <row r="149" spans="1:6" x14ac:dyDescent="0.25">
      <c r="A149" s="4">
        <v>118</v>
      </c>
      <c r="B149" s="3" t="s">
        <v>33</v>
      </c>
      <c r="C149" s="2" t="s">
        <v>30</v>
      </c>
      <c r="D149" s="1">
        <v>36</v>
      </c>
      <c r="E149" s="26">
        <v>14.15</v>
      </c>
      <c r="F149" s="27">
        <f t="shared" si="16"/>
        <v>509.40000000000003</v>
      </c>
    </row>
    <row r="150" spans="1:6" x14ac:dyDescent="0.25">
      <c r="A150" s="4">
        <v>119</v>
      </c>
      <c r="B150" s="3" t="s">
        <v>32</v>
      </c>
      <c r="C150" s="2" t="s">
        <v>30</v>
      </c>
      <c r="D150" s="1">
        <v>35</v>
      </c>
      <c r="E150" s="26">
        <v>16.5</v>
      </c>
      <c r="F150" s="27">
        <f t="shared" si="16"/>
        <v>577.5</v>
      </c>
    </row>
    <row r="151" spans="1:6" x14ac:dyDescent="0.25">
      <c r="A151" s="4">
        <v>120</v>
      </c>
      <c r="B151" s="3" t="s">
        <v>31</v>
      </c>
      <c r="C151" s="2" t="s">
        <v>30</v>
      </c>
      <c r="D151" s="1">
        <v>35</v>
      </c>
      <c r="E151" s="26">
        <v>14.05</v>
      </c>
      <c r="F151" s="27">
        <f t="shared" si="16"/>
        <v>491.75</v>
      </c>
    </row>
    <row r="152" spans="1:6" x14ac:dyDescent="0.25">
      <c r="A152" s="4"/>
      <c r="B152" s="14" t="s">
        <v>29</v>
      </c>
      <c r="C152" s="2"/>
      <c r="D152" s="1"/>
      <c r="E152" s="36"/>
      <c r="F152" s="29"/>
    </row>
    <row r="153" spans="1:6" x14ac:dyDescent="0.25">
      <c r="A153" s="4">
        <v>121</v>
      </c>
      <c r="B153" s="3" t="s">
        <v>28</v>
      </c>
      <c r="C153" s="2" t="s">
        <v>27</v>
      </c>
      <c r="D153" s="1">
        <v>51</v>
      </c>
      <c r="E153" s="26">
        <v>32.700000000000003</v>
      </c>
      <c r="F153" s="27">
        <f>E153*D153</f>
        <v>1667.7</v>
      </c>
    </row>
    <row r="154" spans="1:6" x14ac:dyDescent="0.25">
      <c r="A154" s="4"/>
      <c r="B154" s="14" t="s">
        <v>26</v>
      </c>
      <c r="C154" s="2"/>
      <c r="D154" s="1"/>
      <c r="E154" s="28"/>
      <c r="F154" s="29"/>
    </row>
    <row r="155" spans="1:6" ht="30" x14ac:dyDescent="0.25">
      <c r="A155" s="4">
        <v>122</v>
      </c>
      <c r="B155" s="3" t="s">
        <v>25</v>
      </c>
      <c r="C155" s="2" t="s">
        <v>5</v>
      </c>
      <c r="D155" s="1">
        <v>18.2</v>
      </c>
      <c r="E155" s="26">
        <v>428.05</v>
      </c>
      <c r="F155" s="27">
        <f t="shared" ref="F155:F177" si="17">E155*D155</f>
        <v>7790.51</v>
      </c>
    </row>
    <row r="156" spans="1:6" ht="30" x14ac:dyDescent="0.25">
      <c r="A156" s="4">
        <v>123</v>
      </c>
      <c r="B156" s="3" t="s">
        <v>24</v>
      </c>
      <c r="C156" s="2" t="s">
        <v>5</v>
      </c>
      <c r="D156" s="1">
        <v>3</v>
      </c>
      <c r="E156" s="26">
        <v>182.9</v>
      </c>
      <c r="F156" s="27">
        <f t="shared" si="17"/>
        <v>548.70000000000005</v>
      </c>
    </row>
    <row r="157" spans="1:6" ht="30" x14ac:dyDescent="0.25">
      <c r="A157" s="4">
        <v>124</v>
      </c>
      <c r="B157" s="3" t="s">
        <v>23</v>
      </c>
      <c r="C157" s="2" t="s">
        <v>5</v>
      </c>
      <c r="D157" s="1">
        <v>18.2</v>
      </c>
      <c r="E157" s="26">
        <v>428.05</v>
      </c>
      <c r="F157" s="27">
        <f t="shared" si="17"/>
        <v>7790.51</v>
      </c>
    </row>
    <row r="158" spans="1:6" ht="30" x14ac:dyDescent="0.25">
      <c r="A158" s="4">
        <v>125</v>
      </c>
      <c r="B158" s="3" t="s">
        <v>22</v>
      </c>
      <c r="C158" s="2" t="s">
        <v>5</v>
      </c>
      <c r="D158" s="1">
        <v>13.2</v>
      </c>
      <c r="E158" s="26">
        <v>397.9</v>
      </c>
      <c r="F158" s="27">
        <f t="shared" si="17"/>
        <v>5252.28</v>
      </c>
    </row>
    <row r="159" spans="1:6" ht="30" x14ac:dyDescent="0.25">
      <c r="A159" s="4">
        <v>126</v>
      </c>
      <c r="B159" s="3" t="s">
        <v>21</v>
      </c>
      <c r="C159" s="2" t="s">
        <v>5</v>
      </c>
      <c r="D159" s="1">
        <v>9.1</v>
      </c>
      <c r="E159" s="26">
        <v>182.9</v>
      </c>
      <c r="F159" s="27">
        <f t="shared" si="17"/>
        <v>1664.39</v>
      </c>
    </row>
    <row r="160" spans="1:6" ht="30" x14ac:dyDescent="0.25">
      <c r="A160" s="4">
        <v>127</v>
      </c>
      <c r="B160" s="3" t="s">
        <v>20</v>
      </c>
      <c r="C160" s="2" t="s">
        <v>5</v>
      </c>
      <c r="D160" s="1">
        <v>11.4</v>
      </c>
      <c r="E160" s="26">
        <v>412.5</v>
      </c>
      <c r="F160" s="27">
        <f t="shared" si="17"/>
        <v>4702.5</v>
      </c>
    </row>
    <row r="161" spans="1:6" ht="30" x14ac:dyDescent="0.25">
      <c r="A161" s="4">
        <v>128</v>
      </c>
      <c r="B161" s="3" t="s">
        <v>19</v>
      </c>
      <c r="C161" s="2" t="s">
        <v>5</v>
      </c>
      <c r="D161" s="1">
        <v>6.4</v>
      </c>
      <c r="E161" s="26">
        <v>557.85</v>
      </c>
      <c r="F161" s="27">
        <f t="shared" si="17"/>
        <v>3570.2400000000002</v>
      </c>
    </row>
    <row r="162" spans="1:6" ht="30" x14ac:dyDescent="0.25">
      <c r="A162" s="4">
        <v>129</v>
      </c>
      <c r="B162" s="3" t="s">
        <v>18</v>
      </c>
      <c r="C162" s="2" t="s">
        <v>5</v>
      </c>
      <c r="D162" s="1">
        <v>12.9</v>
      </c>
      <c r="E162" s="26">
        <v>182.9</v>
      </c>
      <c r="F162" s="27">
        <f t="shared" si="17"/>
        <v>2359.4100000000003</v>
      </c>
    </row>
    <row r="163" spans="1:6" ht="30" x14ac:dyDescent="0.25">
      <c r="A163" s="4">
        <v>130</v>
      </c>
      <c r="B163" s="3" t="s">
        <v>17</v>
      </c>
      <c r="C163" s="2" t="s">
        <v>5</v>
      </c>
      <c r="D163" s="1">
        <v>12</v>
      </c>
      <c r="E163" s="26">
        <v>557.85</v>
      </c>
      <c r="F163" s="27">
        <f t="shared" si="17"/>
        <v>6694.2000000000007</v>
      </c>
    </row>
    <row r="164" spans="1:6" ht="30" x14ac:dyDescent="0.25">
      <c r="A164" s="4">
        <v>131</v>
      </c>
      <c r="B164" s="3" t="s">
        <v>16</v>
      </c>
      <c r="C164" s="2" t="s">
        <v>5</v>
      </c>
      <c r="D164" s="1">
        <v>2.4</v>
      </c>
      <c r="E164" s="26">
        <v>182.9</v>
      </c>
      <c r="F164" s="27">
        <f t="shared" si="17"/>
        <v>438.96</v>
      </c>
    </row>
    <row r="165" spans="1:6" ht="30" x14ac:dyDescent="0.25">
      <c r="A165" s="4">
        <v>132</v>
      </c>
      <c r="B165" s="3" t="s">
        <v>15</v>
      </c>
      <c r="C165" s="2" t="s">
        <v>5</v>
      </c>
      <c r="D165" s="1">
        <v>13.2</v>
      </c>
      <c r="E165" s="26">
        <v>557.85</v>
      </c>
      <c r="F165" s="27">
        <f t="shared" si="17"/>
        <v>7363.62</v>
      </c>
    </row>
    <row r="166" spans="1:6" ht="30" x14ac:dyDescent="0.25">
      <c r="A166" s="4">
        <v>133</v>
      </c>
      <c r="B166" s="3" t="s">
        <v>14</v>
      </c>
      <c r="C166" s="2" t="s">
        <v>5</v>
      </c>
      <c r="D166" s="1">
        <v>16.2</v>
      </c>
      <c r="E166" s="26">
        <v>346.2</v>
      </c>
      <c r="F166" s="27">
        <f t="shared" si="17"/>
        <v>5608.44</v>
      </c>
    </row>
    <row r="167" spans="1:6" ht="30" x14ac:dyDescent="0.25">
      <c r="A167" s="4">
        <v>134</v>
      </c>
      <c r="B167" s="3" t="s">
        <v>13</v>
      </c>
      <c r="C167" s="2" t="s">
        <v>5</v>
      </c>
      <c r="D167" s="1">
        <v>2.7</v>
      </c>
      <c r="E167" s="26">
        <v>182.9</v>
      </c>
      <c r="F167" s="27">
        <f t="shared" si="17"/>
        <v>493.83000000000004</v>
      </c>
    </row>
    <row r="168" spans="1:6" ht="30" x14ac:dyDescent="0.25">
      <c r="A168" s="4">
        <v>135</v>
      </c>
      <c r="B168" s="3" t="s">
        <v>12</v>
      </c>
      <c r="C168" s="2" t="s">
        <v>5</v>
      </c>
      <c r="D168" s="1">
        <v>16.2</v>
      </c>
      <c r="E168" s="26">
        <v>446.2</v>
      </c>
      <c r="F168" s="27">
        <f t="shared" si="17"/>
        <v>7228.44</v>
      </c>
    </row>
    <row r="169" spans="1:6" ht="30" x14ac:dyDescent="0.25">
      <c r="A169" s="4">
        <v>136</v>
      </c>
      <c r="B169" s="3" t="s">
        <v>11</v>
      </c>
      <c r="C169" s="2" t="s">
        <v>5</v>
      </c>
      <c r="D169" s="1">
        <v>18.899999999999999</v>
      </c>
      <c r="E169" s="26">
        <v>474.1</v>
      </c>
      <c r="F169" s="27">
        <f t="shared" si="17"/>
        <v>8960.49</v>
      </c>
    </row>
    <row r="170" spans="1:6" ht="30" x14ac:dyDescent="0.25">
      <c r="A170" s="4">
        <v>137</v>
      </c>
      <c r="B170" s="3" t="s">
        <v>10</v>
      </c>
      <c r="C170" s="2" t="s">
        <v>5</v>
      </c>
      <c r="D170" s="1">
        <v>3.9</v>
      </c>
      <c r="E170" s="26">
        <v>182.9</v>
      </c>
      <c r="F170" s="27">
        <f t="shared" si="17"/>
        <v>713.31000000000006</v>
      </c>
    </row>
    <row r="171" spans="1:6" ht="30" x14ac:dyDescent="0.25">
      <c r="A171" s="4">
        <v>138</v>
      </c>
      <c r="B171" s="3" t="s">
        <v>9</v>
      </c>
      <c r="C171" s="2" t="s">
        <v>5</v>
      </c>
      <c r="D171" s="1">
        <v>18</v>
      </c>
      <c r="E171" s="26">
        <v>324.10000000000002</v>
      </c>
      <c r="F171" s="27">
        <f t="shared" si="17"/>
        <v>5833.8</v>
      </c>
    </row>
    <row r="172" spans="1:6" ht="30" x14ac:dyDescent="0.25">
      <c r="A172" s="4">
        <v>139</v>
      </c>
      <c r="B172" s="3" t="s">
        <v>8</v>
      </c>
      <c r="C172" s="2" t="s">
        <v>5</v>
      </c>
      <c r="D172" s="1">
        <v>25</v>
      </c>
      <c r="E172" s="26">
        <v>400.7</v>
      </c>
      <c r="F172" s="27">
        <f t="shared" si="17"/>
        <v>10017.5</v>
      </c>
    </row>
    <row r="173" spans="1:6" ht="30" x14ac:dyDescent="0.25">
      <c r="A173" s="4">
        <v>140</v>
      </c>
      <c r="B173" s="3" t="s">
        <v>7</v>
      </c>
      <c r="C173" s="2" t="s">
        <v>5</v>
      </c>
      <c r="D173" s="1">
        <v>3.9</v>
      </c>
      <c r="E173" s="26">
        <v>182.9</v>
      </c>
      <c r="F173" s="27">
        <f t="shared" si="17"/>
        <v>713.31000000000006</v>
      </c>
    </row>
    <row r="174" spans="1:6" ht="30" x14ac:dyDescent="0.25">
      <c r="A174" s="4">
        <v>141</v>
      </c>
      <c r="B174" s="3" t="s">
        <v>6</v>
      </c>
      <c r="C174" s="2" t="s">
        <v>5</v>
      </c>
      <c r="D174" s="1">
        <v>25</v>
      </c>
      <c r="E174" s="26">
        <v>405.85</v>
      </c>
      <c r="F174" s="27">
        <f t="shared" si="17"/>
        <v>10146.25</v>
      </c>
    </row>
    <row r="175" spans="1:6" ht="30" x14ac:dyDescent="0.25">
      <c r="A175" s="4">
        <v>142</v>
      </c>
      <c r="B175" s="3" t="s">
        <v>148</v>
      </c>
      <c r="C175" s="2" t="s">
        <v>27</v>
      </c>
      <c r="D175" s="1">
        <v>57.45</v>
      </c>
      <c r="E175" s="26">
        <v>66.8</v>
      </c>
      <c r="F175" s="27">
        <f t="shared" si="17"/>
        <v>3837.66</v>
      </c>
    </row>
    <row r="176" spans="1:6" x14ac:dyDescent="0.25">
      <c r="A176" s="4">
        <v>143</v>
      </c>
      <c r="B176" s="3" t="s">
        <v>149</v>
      </c>
      <c r="C176" s="2" t="s">
        <v>3</v>
      </c>
      <c r="D176" s="1">
        <v>127.6</v>
      </c>
      <c r="E176" s="26">
        <v>142</v>
      </c>
      <c r="F176" s="27">
        <f t="shared" si="17"/>
        <v>18119.2</v>
      </c>
    </row>
    <row r="177" spans="1:6" x14ac:dyDescent="0.25">
      <c r="A177" s="4">
        <v>144</v>
      </c>
      <c r="B177" s="3" t="s">
        <v>4</v>
      </c>
      <c r="C177" s="2" t="s">
        <v>3</v>
      </c>
      <c r="D177" s="1">
        <v>250</v>
      </c>
      <c r="E177" s="26">
        <v>120</v>
      </c>
      <c r="F177" s="27">
        <f t="shared" si="17"/>
        <v>30000</v>
      </c>
    </row>
    <row r="178" spans="1:6" x14ac:dyDescent="0.25">
      <c r="A178" s="45" t="s">
        <v>2</v>
      </c>
      <c r="B178" s="45"/>
      <c r="C178" s="45"/>
      <c r="D178" s="45"/>
      <c r="E178" s="45"/>
      <c r="F178" s="12">
        <f>F177+F176+F175+F174+F173+F172+F171+F170+F169+F168+F167+F166+F165+F164+F163+F162+F161+F160+F159+F158+F157+F156+F155+F153+F151+F150+F149+F148+F147+F146+F145+F143+F142+F140+F139+F138+F137+F136+F135+F134+F132+F131+F130+F129+F128+F127+F126+F125+F124+F123+F122+F120+F118+F117+F116+F115+F114+F113+F112+F111+F110+F109+F108+F106+F105+F104+F103+F102+F101+F100+F99+F97+F96+F95+F94+F93+F92+F91+F90+F88+F87+F86+F85+F84+F83+F82+F80+F79+F78+F77+F76+F74+F73+F72+F71+F70+F69+F68+F67+F65+F64+F63+F62+F61+F60+F59+F58+F56+F55+F53+F52+F51+F50+F48+F49+F47+F46+F45+F44+F42+F41+F40+F39+F38+F36+F35+F31+F30+F29+F28+F27+F26+F25+F24+F23+F21+F20+F19+F18+F17+F16+F14+F12+F11</f>
        <v>1863585.3919999998</v>
      </c>
    </row>
    <row r="179" spans="1:6" x14ac:dyDescent="0.25">
      <c r="A179" s="37" t="s">
        <v>1</v>
      </c>
      <c r="B179" s="37"/>
      <c r="C179" s="37"/>
      <c r="D179" s="37"/>
      <c r="E179" s="37"/>
      <c r="F179" s="12">
        <f>F178*21/100</f>
        <v>391352.93231999991</v>
      </c>
    </row>
    <row r="180" spans="1:6" x14ac:dyDescent="0.25">
      <c r="A180" s="38" t="s">
        <v>0</v>
      </c>
      <c r="B180" s="38"/>
      <c r="C180" s="38"/>
      <c r="D180" s="38"/>
      <c r="E180" s="38"/>
      <c r="F180" s="12">
        <f>F179+F178</f>
        <v>2254938.3243199997</v>
      </c>
    </row>
  </sheetData>
  <sheetProtection algorithmName="SHA-512" hashValue="81MWHBrxrN1EF08qKgRfwEXijsdQZwkvcQFSsCUBjwVtd/kOaepECob1KVWgByFpt99QOLnwUHF2JeNPM1IfiQ==" saltValue="Lnu4hSDoKFez8pATC16NKQ==" spinCount="100000" sheet="1" formatCells="0" formatColumns="0"/>
  <mergeCells count="14">
    <mergeCell ref="A179:E179"/>
    <mergeCell ref="A180:E180"/>
    <mergeCell ref="F8:F9"/>
    <mergeCell ref="A2:E2"/>
    <mergeCell ref="A4:E4"/>
    <mergeCell ref="B5:F5"/>
    <mergeCell ref="B6:F6"/>
    <mergeCell ref="B7:F7"/>
    <mergeCell ref="A8:A9"/>
    <mergeCell ref="B8:B9"/>
    <mergeCell ref="C8:C9"/>
    <mergeCell ref="D8:D9"/>
    <mergeCell ref="E8:E9"/>
    <mergeCell ref="A178:E178"/>
  </mergeCells>
  <pageMargins left="0.31496062992125984" right="0.11811023622047245" top="0.74803149606299213" bottom="0.15748031496062992"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 Parkas1</vt:lpstr>
    </vt:vector>
  </TitlesOfParts>
  <Company>Kauno miesto savivaldybės administracija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2023-11-28T07:01:09Z</cp:lastPrinted>
  <dcterms:created xsi:type="dcterms:W3CDTF">2023-10-05T12:03:54Z</dcterms:created>
  <dcterms:modified xsi:type="dcterms:W3CDTF">2024-01-12T07:52:35Z</dcterms:modified>
</cp:coreProperties>
</file>